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a\OneDrive\Desktop\Moji predmeti\Strategijski menadzment\"/>
    </mc:Choice>
  </mc:AlternateContent>
  <xr:revisionPtr revIDLastSave="3" documentId="8_{BBB6D97E-497A-40BC-AB38-CF49D713AEA5}" xr6:coauthVersionLast="36" xr6:coauthVersionMax="36" xr10:uidLastSave="{C76FB1B9-061B-4B99-AEF8-8A7075D510DD}"/>
  <bookViews>
    <workbookView xWindow="0" yWindow="0" windowWidth="23040" windowHeight="8424" xr2:uid="{10F79739-347B-4266-8C26-2193D8A5AC13}"/>
  </bookViews>
  <sheets>
    <sheet name="Sheet1" sheetId="1" r:id="rId1"/>
    <sheet name="Sheet4" sheetId="4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3" i="1"/>
  <c r="Q13" i="1"/>
  <c r="C3" i="4"/>
  <c r="C5" i="4"/>
  <c r="C7" i="4"/>
  <c r="C8" i="4"/>
  <c r="C9" i="4"/>
  <c r="C10" i="4"/>
  <c r="C14" i="4"/>
  <c r="C17" i="4"/>
  <c r="C19" i="4"/>
  <c r="C20" i="4"/>
  <c r="C1" i="4"/>
  <c r="Q7" i="1"/>
  <c r="Q11" i="1"/>
  <c r="Q16" i="1"/>
  <c r="Q20" i="1"/>
  <c r="Q24" i="1"/>
  <c r="Q28" i="1"/>
  <c r="Q36" i="1"/>
  <c r="Q48" i="1"/>
  <c r="Q52" i="1"/>
  <c r="Q56" i="1"/>
  <c r="Q60" i="1"/>
  <c r="Q64" i="1"/>
  <c r="Q68" i="1"/>
  <c r="Q69" i="1"/>
  <c r="Q72" i="1"/>
  <c r="Q76" i="1"/>
  <c r="Q84" i="1"/>
  <c r="Q85" i="1"/>
  <c r="Q92" i="1"/>
  <c r="Q93" i="1"/>
  <c r="Q96" i="1"/>
  <c r="Q100" i="1"/>
  <c r="Q104" i="1"/>
  <c r="Q108" i="1"/>
  <c r="Q112" i="1"/>
  <c r="Q116" i="1"/>
  <c r="Q120" i="1"/>
  <c r="Q129" i="1"/>
  <c r="Q3" i="1"/>
  <c r="Q128" i="1"/>
  <c r="Q32" i="1"/>
  <c r="Q40" i="1"/>
  <c r="Q80" i="1"/>
  <c r="Q124" i="1"/>
  <c r="Q6" i="1"/>
  <c r="Q10" i="1"/>
  <c r="Q15" i="1"/>
  <c r="Q19" i="1"/>
  <c r="Q23" i="1"/>
  <c r="Q27" i="1"/>
  <c r="Q31" i="1"/>
  <c r="Q35" i="1"/>
  <c r="Q39" i="1"/>
  <c r="Q42" i="1"/>
  <c r="Q43" i="1"/>
  <c r="Q46" i="1"/>
  <c r="Q50" i="1"/>
  <c r="Q51" i="1"/>
  <c r="Q54" i="1"/>
  <c r="Q58" i="1"/>
  <c r="Q59" i="1"/>
  <c r="Q62" i="1"/>
  <c r="Q66" i="1"/>
  <c r="Q67" i="1"/>
  <c r="Q70" i="1"/>
  <c r="Q74" i="1"/>
  <c r="Q75" i="1"/>
  <c r="Q78" i="1"/>
  <c r="Q82" i="1"/>
  <c r="Q83" i="1"/>
  <c r="Q86" i="1"/>
  <c r="Q90" i="1"/>
  <c r="Q91" i="1"/>
  <c r="Q94" i="1"/>
  <c r="Q98" i="1"/>
  <c r="Q99" i="1"/>
  <c r="Q102" i="1"/>
  <c r="Q106" i="1"/>
  <c r="Q107" i="1"/>
  <c r="Q110" i="1"/>
  <c r="Q114" i="1"/>
  <c r="Q115" i="1"/>
  <c r="Q118" i="1"/>
  <c r="Q122" i="1"/>
  <c r="Q123" i="1"/>
  <c r="Q126" i="1"/>
  <c r="Q44" i="1"/>
  <c r="Q45" i="1"/>
  <c r="Q47" i="1"/>
  <c r="Q49" i="1"/>
  <c r="Q53" i="1"/>
  <c r="Q55" i="1"/>
  <c r="Q57" i="1"/>
  <c r="Q61" i="1"/>
  <c r="Q63" i="1"/>
  <c r="Q65" i="1"/>
  <c r="Q71" i="1"/>
  <c r="Q73" i="1"/>
  <c r="Q77" i="1"/>
  <c r="Q79" i="1"/>
  <c r="Q81" i="1"/>
  <c r="Q87" i="1"/>
  <c r="Q88" i="1"/>
  <c r="Q89" i="1"/>
  <c r="Q95" i="1"/>
  <c r="Q97" i="1"/>
  <c r="Q101" i="1"/>
  <c r="Q103" i="1"/>
  <c r="Q105" i="1"/>
  <c r="Q109" i="1"/>
  <c r="Q111" i="1"/>
  <c r="Q113" i="1"/>
  <c r="Q117" i="1"/>
  <c r="Q119" i="1"/>
  <c r="Q121" i="1"/>
  <c r="Q125" i="1"/>
  <c r="Q127" i="1"/>
  <c r="Q4" i="1"/>
  <c r="Q5" i="1"/>
  <c r="Q8" i="1"/>
  <c r="Q9" i="1"/>
  <c r="Q12" i="1"/>
  <c r="Q14" i="1"/>
  <c r="Q17" i="1"/>
  <c r="Q18" i="1"/>
  <c r="Q21" i="1"/>
  <c r="Q22" i="1"/>
  <c r="Q25" i="1"/>
  <c r="Q26" i="1"/>
  <c r="Q29" i="1"/>
  <c r="Q30" i="1"/>
  <c r="Q33" i="1"/>
  <c r="Q34" i="1"/>
  <c r="Q37" i="1"/>
  <c r="Q38" i="1"/>
  <c r="Q41" i="1"/>
  <c r="B42" i="1"/>
  <c r="C11" i="4" s="1"/>
  <c r="B89" i="1"/>
  <c r="B90" i="1"/>
  <c r="B91" i="1"/>
  <c r="B92" i="1"/>
  <c r="B93" i="1"/>
  <c r="B94" i="1"/>
  <c r="B95" i="1"/>
  <c r="B96" i="1"/>
  <c r="B97" i="1"/>
  <c r="B98" i="1"/>
  <c r="B99" i="1"/>
  <c r="B100" i="1"/>
  <c r="B102" i="1"/>
  <c r="B103" i="1"/>
  <c r="B104" i="1"/>
  <c r="B105" i="1"/>
  <c r="B106" i="1"/>
  <c r="C16" i="4" s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43" i="1"/>
  <c r="B44" i="1"/>
  <c r="B45" i="1"/>
  <c r="B46" i="1"/>
  <c r="B47" i="1"/>
  <c r="C13" i="4" s="1"/>
  <c r="B48" i="1"/>
  <c r="C12" i="4" s="1"/>
  <c r="B49" i="1"/>
  <c r="B50" i="1"/>
  <c r="B51" i="1"/>
  <c r="B52" i="1"/>
  <c r="B53" i="1"/>
  <c r="B54" i="1"/>
  <c r="B55" i="1"/>
  <c r="B56" i="1"/>
  <c r="C18" i="4" s="1"/>
  <c r="B57" i="1"/>
  <c r="C6" i="4" s="1"/>
  <c r="B58" i="1"/>
  <c r="C4" i="4" s="1"/>
  <c r="B59" i="1"/>
  <c r="C21" i="4" s="1"/>
  <c r="B60" i="1"/>
  <c r="B61" i="1"/>
  <c r="C2" i="4" s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C15" i="4" s="1"/>
  <c r="B83" i="1"/>
  <c r="B84" i="1"/>
  <c r="B85" i="1"/>
  <c r="B86" i="1"/>
  <c r="B87" i="1"/>
</calcChain>
</file>

<file path=xl/sharedStrings.xml><?xml version="1.0" encoding="utf-8"?>
<sst xmlns="http://schemas.openxmlformats.org/spreadsheetml/2006/main" count="211" uniqueCount="184">
  <si>
    <t>2/2021</t>
  </si>
  <si>
    <t>Ivana Milić</t>
  </si>
  <si>
    <t>5/2021</t>
  </si>
  <si>
    <t>Vuk Knežević</t>
  </si>
  <si>
    <t>18/2021</t>
  </si>
  <si>
    <t>Bada Demić</t>
  </si>
  <si>
    <t>19/2021</t>
  </si>
  <si>
    <t>Ana Stegić</t>
  </si>
  <si>
    <t>28/2021</t>
  </si>
  <si>
    <t>Đorđe Rešetar</t>
  </si>
  <si>
    <t>32/2021</t>
  </si>
  <si>
    <t>Amar Kuč</t>
  </si>
  <si>
    <t>33/2021</t>
  </si>
  <si>
    <t>Lana Glušac</t>
  </si>
  <si>
    <t>34/2021</t>
  </si>
  <si>
    <t>Kristina Vuković</t>
  </si>
  <si>
    <t>37/2021</t>
  </si>
  <si>
    <t>Nikolina Pribilović</t>
  </si>
  <si>
    <t>38/2021</t>
  </si>
  <si>
    <t>Jana Pešić</t>
  </si>
  <si>
    <t>41/2021</t>
  </si>
  <si>
    <t>Bogdanka Maksimović</t>
  </si>
  <si>
    <t>42/2021</t>
  </si>
  <si>
    <t>Marija Dragović</t>
  </si>
  <si>
    <t>44/2021</t>
  </si>
  <si>
    <t>Anja Albijanić</t>
  </si>
  <si>
    <t>49/2021</t>
  </si>
  <si>
    <t>Jovana Bojanić</t>
  </si>
  <si>
    <t>53/2021</t>
  </si>
  <si>
    <t>Jelena Bugarin</t>
  </si>
  <si>
    <t>67/2021</t>
  </si>
  <si>
    <t>Anja Jovanović</t>
  </si>
  <si>
    <t>68/2021</t>
  </si>
  <si>
    <t>Andrija Peković</t>
  </si>
  <si>
    <t>70/2021</t>
  </si>
  <si>
    <t>Sara Nikčević</t>
  </si>
  <si>
    <t>72/2021</t>
  </si>
  <si>
    <t>Jovana Burić</t>
  </si>
  <si>
    <t>73/2021</t>
  </si>
  <si>
    <t>Azra Rebronja</t>
  </si>
  <si>
    <t>86/2021</t>
  </si>
  <si>
    <t>Anđela Matković</t>
  </si>
  <si>
    <t>87/2021</t>
  </si>
  <si>
    <t>Milena Bojanić</t>
  </si>
  <si>
    <t>91/2021</t>
  </si>
  <si>
    <t>Anika Bajčeta</t>
  </si>
  <si>
    <t>94/2021</t>
  </si>
  <si>
    <t>Dragana Stijović</t>
  </si>
  <si>
    <t>98/2021</t>
  </si>
  <si>
    <t>Miralem Dizdarević</t>
  </si>
  <si>
    <t>105/2021</t>
  </si>
  <si>
    <t>Darja Ćirović</t>
  </si>
  <si>
    <t>107/2021</t>
  </si>
  <si>
    <t>Kristina Abramović</t>
  </si>
  <si>
    <t>111/2021</t>
  </si>
  <si>
    <t>Jovana Nikčević</t>
  </si>
  <si>
    <t>112/2021</t>
  </si>
  <si>
    <t>Marija Vujadinović</t>
  </si>
  <si>
    <t>117/2021</t>
  </si>
  <si>
    <t>Maja Đurović</t>
  </si>
  <si>
    <t>119/2021</t>
  </si>
  <si>
    <t>Anđela Kračković</t>
  </si>
  <si>
    <t>120/2021</t>
  </si>
  <si>
    <t>Marija Bubanja</t>
  </si>
  <si>
    <t>124/2021</t>
  </si>
  <si>
    <t>Anja Vujković</t>
  </si>
  <si>
    <t>127/2021</t>
  </si>
  <si>
    <t>Andrea Davidović</t>
  </si>
  <si>
    <t>133/2021</t>
  </si>
  <si>
    <t>Anastasija Đerković</t>
  </si>
  <si>
    <t>140/2021</t>
  </si>
  <si>
    <t>Obren Rakonjac</t>
  </si>
  <si>
    <t>146/2021</t>
  </si>
  <si>
    <t>Marija Popović</t>
  </si>
  <si>
    <t>148/2021</t>
  </si>
  <si>
    <t>Ena Salić</t>
  </si>
  <si>
    <t>Broj indeksa</t>
  </si>
  <si>
    <t>Ime i prezime</t>
  </si>
  <si>
    <t>Vježbe</t>
  </si>
  <si>
    <t>I kolokvijum</t>
  </si>
  <si>
    <t>Završni</t>
  </si>
  <si>
    <t>Aktivnost</t>
  </si>
  <si>
    <t>Redovni</t>
  </si>
  <si>
    <t>Popravni</t>
  </si>
  <si>
    <t>Redovni AVG</t>
  </si>
  <si>
    <t>Popravni AVG</t>
  </si>
  <si>
    <t xml:space="preserve">Predavanja </t>
  </si>
  <si>
    <t>Redovni Avgust</t>
  </si>
  <si>
    <t>Popravni Avgust</t>
  </si>
  <si>
    <t>II kolokvijum</t>
  </si>
  <si>
    <t>153/2021</t>
  </si>
  <si>
    <t>154/2021</t>
  </si>
  <si>
    <t>157/2021</t>
  </si>
  <si>
    <t>158/2021</t>
  </si>
  <si>
    <t>162/2021</t>
  </si>
  <si>
    <t>169/2021</t>
  </si>
  <si>
    <t>172/2021</t>
  </si>
  <si>
    <t>173/2021</t>
  </si>
  <si>
    <t>178/2021</t>
  </si>
  <si>
    <t>179/2021</t>
  </si>
  <si>
    <t>183/2021</t>
  </si>
  <si>
    <t>186/2021</t>
  </si>
  <si>
    <t>195/2021</t>
  </si>
  <si>
    <t>198/2021</t>
  </si>
  <si>
    <t>202/2021</t>
  </si>
  <si>
    <t>206/2021</t>
  </si>
  <si>
    <t>210/2021</t>
  </si>
  <si>
    <t>214/2021</t>
  </si>
  <si>
    <t>218/2021</t>
  </si>
  <si>
    <t>219/2021</t>
  </si>
  <si>
    <t>220/2021</t>
  </si>
  <si>
    <t>236/2021</t>
  </si>
  <si>
    <t>237/2021</t>
  </si>
  <si>
    <t>239/2021</t>
  </si>
  <si>
    <t>2/2020</t>
  </si>
  <si>
    <t>3/2020</t>
  </si>
  <si>
    <t>11/2020</t>
  </si>
  <si>
    <t>12/2020</t>
  </si>
  <si>
    <t>20/2020</t>
  </si>
  <si>
    <t>30/2020</t>
  </si>
  <si>
    <t>33/2020</t>
  </si>
  <si>
    <t>37/2020</t>
  </si>
  <si>
    <t>38/2020</t>
  </si>
  <si>
    <t>39/2020</t>
  </si>
  <si>
    <t>47/2020</t>
  </si>
  <si>
    <t>79/2020</t>
  </si>
  <si>
    <t>82/2020</t>
  </si>
  <si>
    <t>83/2020</t>
  </si>
  <si>
    <t>88/2020</t>
  </si>
  <si>
    <t>89/2020</t>
  </si>
  <si>
    <t>90/2020</t>
  </si>
  <si>
    <t>95/2020</t>
  </si>
  <si>
    <t>96/2020</t>
  </si>
  <si>
    <t>105/2020</t>
  </si>
  <si>
    <t>114/2020</t>
  </si>
  <si>
    <t>118/2020</t>
  </si>
  <si>
    <t>128/2020</t>
  </si>
  <si>
    <t>Andrea Mandić</t>
  </si>
  <si>
    <t>129/2020</t>
  </si>
  <si>
    <t>134/2020</t>
  </si>
  <si>
    <t>137/2020</t>
  </si>
  <si>
    <t>150/2020</t>
  </si>
  <si>
    <t>161/2020</t>
  </si>
  <si>
    <t>167/2020</t>
  </si>
  <si>
    <t>171/2020</t>
  </si>
  <si>
    <t>176/2020</t>
  </si>
  <si>
    <t>178/2020</t>
  </si>
  <si>
    <t>181/2020</t>
  </si>
  <si>
    <t>186/2020</t>
  </si>
  <si>
    <t>193/2020</t>
  </si>
  <si>
    <t>196/2020</t>
  </si>
  <si>
    <t>Marija Kotarac</t>
  </si>
  <si>
    <t>200/2020</t>
  </si>
  <si>
    <t>207/2020</t>
  </si>
  <si>
    <t>220/2020</t>
  </si>
  <si>
    <t>227/2020</t>
  </si>
  <si>
    <t>229/2020</t>
  </si>
  <si>
    <t>23/2019</t>
  </si>
  <si>
    <t>26/2019</t>
  </si>
  <si>
    <t>46/2019</t>
  </si>
  <si>
    <t>74/2019</t>
  </si>
  <si>
    <t>110/2019</t>
  </si>
  <si>
    <t>112/2019</t>
  </si>
  <si>
    <t>137/2019</t>
  </si>
  <si>
    <t>153/2019</t>
  </si>
  <si>
    <t>154/2019</t>
  </si>
  <si>
    <t>163/2019</t>
  </si>
  <si>
    <t>206/2019</t>
  </si>
  <si>
    <t>234/2019</t>
  </si>
  <si>
    <t>12/2018</t>
  </si>
  <si>
    <t>112/2018</t>
  </si>
  <si>
    <t>163/2018</t>
  </si>
  <si>
    <t>178/2018</t>
  </si>
  <si>
    <t>185/2018</t>
  </si>
  <si>
    <t>198/2018</t>
  </si>
  <si>
    <t>216/2018</t>
  </si>
  <si>
    <t>21/2017</t>
  </si>
  <si>
    <t>23/2017</t>
  </si>
  <si>
    <t>212/2015</t>
  </si>
  <si>
    <t>220/2013</t>
  </si>
  <si>
    <t>Tamara Šljivić</t>
  </si>
  <si>
    <t>Jovana Ivanović</t>
  </si>
  <si>
    <t>39/2021</t>
  </si>
  <si>
    <t>Katarina Vukojičić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</si>
</sst>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2" xfId="0" applyFill="1" applyBorder="1"/>
    <xf numFmtId="0" fontId="0" fillId="0" borderId="3" xfId="0" applyBorder="1"/>
    <xf numFmtId="0" fontId="0" fillId="0" borderId="2" xfId="0" applyFill="1" applyBorder="1"/>
    <xf numFmtId="0" fontId="0" fillId="0" borderId="0" xfId="0" applyFill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va\Downloads\Ocjene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jene"/>
    </sheetNames>
    <sheetDataSet>
      <sheetData sheetId="0">
        <row r="8">
          <cell r="A8" t="str">
            <v>242/2022</v>
          </cell>
          <cell r="B8" t="str">
            <v>Marko Joksimović</v>
          </cell>
        </row>
        <row r="9">
          <cell r="A9" t="str">
            <v>2/2021</v>
          </cell>
          <cell r="B9" t="str">
            <v>Ivana Milić</v>
          </cell>
        </row>
        <row r="10">
          <cell r="A10" t="str">
            <v>3/2021</v>
          </cell>
          <cell r="B10" t="str">
            <v>Katarina Šćekić</v>
          </cell>
        </row>
        <row r="11">
          <cell r="A11" t="str">
            <v>5/2021</v>
          </cell>
          <cell r="B11" t="str">
            <v>Vuk Knežević</v>
          </cell>
        </row>
        <row r="12">
          <cell r="A12" t="str">
            <v>6/2021</v>
          </cell>
          <cell r="B12" t="str">
            <v>Saša Mitrović</v>
          </cell>
        </row>
        <row r="13">
          <cell r="A13" t="str">
            <v>7/2021</v>
          </cell>
          <cell r="B13" t="str">
            <v>Nemanja Kljajević</v>
          </cell>
        </row>
        <row r="14">
          <cell r="A14" t="str">
            <v>8/2021</v>
          </cell>
          <cell r="B14" t="str">
            <v>Luka Pavićević</v>
          </cell>
        </row>
        <row r="15">
          <cell r="A15" t="str">
            <v>12/2021</v>
          </cell>
          <cell r="B15" t="str">
            <v>Ivana Knežević</v>
          </cell>
        </row>
        <row r="16">
          <cell r="A16" t="str">
            <v>13/2021</v>
          </cell>
          <cell r="B16" t="str">
            <v>Sandra Glušica</v>
          </cell>
        </row>
        <row r="17">
          <cell r="A17" t="str">
            <v>14/2021</v>
          </cell>
          <cell r="B17" t="str">
            <v>Mladena Sošić</v>
          </cell>
        </row>
        <row r="18">
          <cell r="A18" t="str">
            <v>17/2021</v>
          </cell>
          <cell r="B18" t="str">
            <v>Maša Ćetković</v>
          </cell>
        </row>
        <row r="19">
          <cell r="A19" t="str">
            <v>18/2021</v>
          </cell>
          <cell r="B19" t="str">
            <v>Bada Demić</v>
          </cell>
        </row>
        <row r="20">
          <cell r="A20" t="str">
            <v>19/2021</v>
          </cell>
          <cell r="B20" t="str">
            <v>Ana Stegić</v>
          </cell>
        </row>
        <row r="21">
          <cell r="A21" t="str">
            <v>20/2021</v>
          </cell>
          <cell r="B21" t="str">
            <v>Andrea Jovović</v>
          </cell>
        </row>
        <row r="22">
          <cell r="A22" t="str">
            <v>21/2021</v>
          </cell>
          <cell r="B22" t="str">
            <v>David Vukićević</v>
          </cell>
        </row>
        <row r="23">
          <cell r="A23" t="str">
            <v>22/2021</v>
          </cell>
          <cell r="B23" t="str">
            <v>Ivan Radulović</v>
          </cell>
        </row>
        <row r="24">
          <cell r="A24" t="str">
            <v>23/2021</v>
          </cell>
          <cell r="B24" t="str">
            <v>Tijana Konatar</v>
          </cell>
        </row>
        <row r="25">
          <cell r="A25" t="str">
            <v>28/2021</v>
          </cell>
          <cell r="B25" t="str">
            <v>Đorđe Rešetar</v>
          </cell>
        </row>
        <row r="26">
          <cell r="A26" t="str">
            <v>30/2021</v>
          </cell>
          <cell r="B26" t="str">
            <v>Milica Jelovac</v>
          </cell>
        </row>
        <row r="27">
          <cell r="A27" t="str">
            <v>32/2021</v>
          </cell>
          <cell r="B27" t="str">
            <v>Amar Kuč</v>
          </cell>
        </row>
        <row r="28">
          <cell r="A28" t="str">
            <v>33/2021</v>
          </cell>
          <cell r="B28" t="str">
            <v>Lana Glušac</v>
          </cell>
        </row>
        <row r="29">
          <cell r="A29" t="str">
            <v>34/2021</v>
          </cell>
          <cell r="B29" t="str">
            <v>Kristina Vuković</v>
          </cell>
        </row>
        <row r="30">
          <cell r="A30" t="str">
            <v>36/2021</v>
          </cell>
          <cell r="B30" t="str">
            <v>Arnes Skoko</v>
          </cell>
        </row>
        <row r="31">
          <cell r="A31" t="str">
            <v>37/2021</v>
          </cell>
          <cell r="B31" t="str">
            <v>Nikolina Pribilović</v>
          </cell>
        </row>
        <row r="32">
          <cell r="A32" t="str">
            <v>38/2021</v>
          </cell>
          <cell r="B32" t="str">
            <v>Jana Pešić</v>
          </cell>
        </row>
        <row r="33">
          <cell r="A33" t="str">
            <v>39/2021</v>
          </cell>
          <cell r="B33" t="str">
            <v>Katarina Vukojičić</v>
          </cell>
        </row>
        <row r="34">
          <cell r="A34" t="str">
            <v>40/2021</v>
          </cell>
          <cell r="B34" t="str">
            <v>Anđela Milačić</v>
          </cell>
        </row>
        <row r="35">
          <cell r="A35" t="str">
            <v>41/2021</v>
          </cell>
          <cell r="B35" t="str">
            <v>Bogdanka Maksimović</v>
          </cell>
        </row>
        <row r="36">
          <cell r="A36" t="str">
            <v>42/2021</v>
          </cell>
          <cell r="B36" t="str">
            <v>Marija Dragović</v>
          </cell>
        </row>
        <row r="37">
          <cell r="A37" t="str">
            <v>43/2021</v>
          </cell>
          <cell r="B37" t="str">
            <v>Igor Perović</v>
          </cell>
        </row>
        <row r="38">
          <cell r="A38" t="str">
            <v>44/2021</v>
          </cell>
          <cell r="B38" t="str">
            <v>Anja Albijanić</v>
          </cell>
        </row>
        <row r="39">
          <cell r="A39" t="str">
            <v>48/2021</v>
          </cell>
          <cell r="B39" t="str">
            <v>Bojan Đuričković</v>
          </cell>
        </row>
        <row r="40">
          <cell r="A40" t="str">
            <v>49/2021</v>
          </cell>
          <cell r="B40" t="str">
            <v>Jovana Bojanić</v>
          </cell>
        </row>
        <row r="41">
          <cell r="A41" t="str">
            <v>51/2021</v>
          </cell>
          <cell r="B41" t="str">
            <v>Dijana Maraš</v>
          </cell>
        </row>
        <row r="42">
          <cell r="A42" t="str">
            <v>52/2021</v>
          </cell>
          <cell r="B42" t="str">
            <v>Aleksandra Stajović</v>
          </cell>
        </row>
        <row r="43">
          <cell r="A43" t="str">
            <v>53/2021</v>
          </cell>
          <cell r="B43" t="str">
            <v>Jelena Bugarin</v>
          </cell>
        </row>
        <row r="44">
          <cell r="A44" t="str">
            <v>54/2021</v>
          </cell>
          <cell r="B44" t="str">
            <v>Marija Sekulović</v>
          </cell>
        </row>
        <row r="45">
          <cell r="A45" t="str">
            <v>55/2021</v>
          </cell>
          <cell r="B45" t="str">
            <v>Nađa Vukašinović</v>
          </cell>
        </row>
        <row r="46">
          <cell r="A46" t="str">
            <v>57/2021</v>
          </cell>
          <cell r="B46" t="str">
            <v>Nikolina Raičević</v>
          </cell>
        </row>
        <row r="47">
          <cell r="A47" t="str">
            <v>59/2021</v>
          </cell>
          <cell r="B47" t="str">
            <v>Nikolina Raičević</v>
          </cell>
        </row>
        <row r="48">
          <cell r="A48" t="str">
            <v>60/2021</v>
          </cell>
          <cell r="B48" t="str">
            <v>Anđela Ivanović</v>
          </cell>
        </row>
        <row r="49">
          <cell r="A49" t="str">
            <v>61/2021</v>
          </cell>
          <cell r="B49" t="str">
            <v>Bojana Radičević</v>
          </cell>
        </row>
        <row r="50">
          <cell r="A50" t="str">
            <v>64/2021</v>
          </cell>
          <cell r="B50" t="str">
            <v>Ognjen Vlahović</v>
          </cell>
        </row>
        <row r="51">
          <cell r="A51" t="str">
            <v>65/2021</v>
          </cell>
          <cell r="B51" t="str">
            <v>Nikolina Janković</v>
          </cell>
        </row>
        <row r="52">
          <cell r="A52" t="str">
            <v>66/2021</v>
          </cell>
          <cell r="B52" t="str">
            <v>Marko Novović</v>
          </cell>
        </row>
        <row r="53">
          <cell r="A53" t="str">
            <v>67/2021</v>
          </cell>
          <cell r="B53" t="str">
            <v>Anja Jovanović</v>
          </cell>
        </row>
        <row r="54">
          <cell r="A54" t="str">
            <v>68/2021</v>
          </cell>
          <cell r="B54" t="str">
            <v>Andrija Peković</v>
          </cell>
        </row>
        <row r="55">
          <cell r="A55" t="str">
            <v>70/2021</v>
          </cell>
          <cell r="B55" t="str">
            <v>Sara Nikčević</v>
          </cell>
        </row>
        <row r="56">
          <cell r="A56" t="str">
            <v>72/2021</v>
          </cell>
          <cell r="B56" t="str">
            <v>Jovana Burić</v>
          </cell>
        </row>
        <row r="57">
          <cell r="A57" t="str">
            <v>73/2021</v>
          </cell>
          <cell r="B57" t="str">
            <v>Azra Rebronja</v>
          </cell>
        </row>
        <row r="58">
          <cell r="A58" t="str">
            <v>74/2021</v>
          </cell>
          <cell r="B58" t="str">
            <v>Milica Mijović</v>
          </cell>
        </row>
        <row r="59">
          <cell r="A59" t="str">
            <v>75/2021</v>
          </cell>
          <cell r="B59" t="str">
            <v>Aleksandra Fuštić</v>
          </cell>
        </row>
        <row r="60">
          <cell r="A60" t="str">
            <v>76/2021</v>
          </cell>
          <cell r="B60" t="str">
            <v>Una Purić</v>
          </cell>
        </row>
        <row r="61">
          <cell r="A61" t="str">
            <v>77/2021</v>
          </cell>
          <cell r="B61" t="str">
            <v>Nikola Žugić</v>
          </cell>
        </row>
        <row r="62">
          <cell r="A62" t="str">
            <v>79/2021</v>
          </cell>
          <cell r="B62" t="str">
            <v>Milan Micev</v>
          </cell>
        </row>
        <row r="63">
          <cell r="A63" t="str">
            <v>80/2021</v>
          </cell>
          <cell r="B63" t="str">
            <v>Marko Latinović</v>
          </cell>
        </row>
        <row r="64">
          <cell r="A64" t="str">
            <v>81/2021</v>
          </cell>
          <cell r="B64" t="str">
            <v>Jovana Popović</v>
          </cell>
        </row>
        <row r="65">
          <cell r="A65" t="str">
            <v>82/2021</v>
          </cell>
          <cell r="B65" t="str">
            <v>Anđela Džanjević</v>
          </cell>
        </row>
        <row r="66">
          <cell r="A66" t="str">
            <v>83/2021</v>
          </cell>
          <cell r="B66" t="str">
            <v>Novo Rašović</v>
          </cell>
        </row>
        <row r="67">
          <cell r="A67" t="str">
            <v>85/2021</v>
          </cell>
          <cell r="B67" t="str">
            <v>Teodora Bulajić</v>
          </cell>
        </row>
        <row r="68">
          <cell r="A68" t="str">
            <v>86/2021</v>
          </cell>
          <cell r="B68" t="str">
            <v>Anđela Matković</v>
          </cell>
        </row>
        <row r="69">
          <cell r="A69" t="str">
            <v>87/2021</v>
          </cell>
          <cell r="B69" t="str">
            <v>Milena Bojanić</v>
          </cell>
        </row>
        <row r="70">
          <cell r="A70" t="str">
            <v>91/2021</v>
          </cell>
          <cell r="B70" t="str">
            <v>Anika Bajčeta</v>
          </cell>
        </row>
        <row r="71">
          <cell r="A71" t="str">
            <v>94/2021</v>
          </cell>
          <cell r="B71" t="str">
            <v>Dragana Stijović</v>
          </cell>
        </row>
        <row r="72">
          <cell r="A72" t="str">
            <v>95/2021</v>
          </cell>
          <cell r="B72" t="str">
            <v>Andrea Radulović</v>
          </cell>
        </row>
        <row r="73">
          <cell r="A73" t="str">
            <v>96/2021</v>
          </cell>
          <cell r="B73" t="str">
            <v>Andrijan Avduljaj</v>
          </cell>
        </row>
        <row r="74">
          <cell r="A74" t="str">
            <v>97/2021</v>
          </cell>
          <cell r="B74" t="str">
            <v>Nela Kukuličić</v>
          </cell>
        </row>
        <row r="75">
          <cell r="A75" t="str">
            <v>98/2021</v>
          </cell>
          <cell r="B75" t="str">
            <v>Miralem Dizdarević</v>
          </cell>
        </row>
        <row r="76">
          <cell r="A76" t="str">
            <v>99/2021</v>
          </cell>
          <cell r="B76" t="str">
            <v>Svetlana Kljajević</v>
          </cell>
        </row>
        <row r="77">
          <cell r="A77" t="str">
            <v>100/2021</v>
          </cell>
          <cell r="B77" t="str">
            <v>Anđela Simonović</v>
          </cell>
        </row>
        <row r="78">
          <cell r="A78" t="str">
            <v>102/2021</v>
          </cell>
          <cell r="B78" t="str">
            <v>Miloš Vojinović</v>
          </cell>
        </row>
        <row r="79">
          <cell r="A79" t="str">
            <v>104/2021</v>
          </cell>
          <cell r="B79" t="str">
            <v>Marija Kunarac</v>
          </cell>
        </row>
        <row r="80">
          <cell r="A80" t="str">
            <v>105/2021</v>
          </cell>
          <cell r="B80" t="str">
            <v>Darja Ćirović</v>
          </cell>
        </row>
        <row r="81">
          <cell r="A81" t="str">
            <v>106/2021</v>
          </cell>
          <cell r="B81" t="str">
            <v>Danka Džarić</v>
          </cell>
        </row>
        <row r="82">
          <cell r="A82" t="str">
            <v>107/2021</v>
          </cell>
          <cell r="B82" t="str">
            <v>Kristina Abramović</v>
          </cell>
        </row>
        <row r="83">
          <cell r="A83" t="str">
            <v>110/2021</v>
          </cell>
          <cell r="B83" t="str">
            <v>Nađa Markuš</v>
          </cell>
        </row>
        <row r="84">
          <cell r="A84" t="str">
            <v>111/2021</v>
          </cell>
          <cell r="B84" t="str">
            <v>Jovana Nikčević</v>
          </cell>
        </row>
        <row r="85">
          <cell r="A85" t="str">
            <v>112/2021</v>
          </cell>
          <cell r="B85" t="str">
            <v>Marija Vujadinović</v>
          </cell>
        </row>
        <row r="86">
          <cell r="A86" t="str">
            <v>113/2021</v>
          </cell>
          <cell r="B86" t="str">
            <v>Teodora Anđušić</v>
          </cell>
        </row>
        <row r="87">
          <cell r="A87" t="str">
            <v>114/2021</v>
          </cell>
          <cell r="B87" t="str">
            <v>Milica Vujisić</v>
          </cell>
        </row>
        <row r="88">
          <cell r="A88" t="str">
            <v>117/2021</v>
          </cell>
          <cell r="B88" t="str">
            <v>Maja Đurović</v>
          </cell>
        </row>
        <row r="89">
          <cell r="A89" t="str">
            <v>118/2021</v>
          </cell>
          <cell r="B89" t="str">
            <v>Sara Globarević</v>
          </cell>
        </row>
        <row r="90">
          <cell r="A90" t="str">
            <v>119/2021</v>
          </cell>
          <cell r="B90" t="str">
            <v>Anđela Kračković</v>
          </cell>
        </row>
        <row r="91">
          <cell r="A91" t="str">
            <v>120/2021</v>
          </cell>
          <cell r="B91" t="str">
            <v>Marija Bubanja</v>
          </cell>
        </row>
        <row r="92">
          <cell r="A92" t="str">
            <v>121/2021</v>
          </cell>
          <cell r="B92" t="str">
            <v>Ivan Jovanović</v>
          </cell>
        </row>
        <row r="93">
          <cell r="A93" t="str">
            <v>123/2021</v>
          </cell>
          <cell r="B93" t="str">
            <v>Nina Gojković</v>
          </cell>
        </row>
        <row r="94">
          <cell r="A94" t="str">
            <v>124/2021</v>
          </cell>
          <cell r="B94" t="str">
            <v>Anja Vujković</v>
          </cell>
        </row>
        <row r="95">
          <cell r="A95" t="str">
            <v>125/2021</v>
          </cell>
          <cell r="B95" t="str">
            <v>Jovana Bošković</v>
          </cell>
        </row>
        <row r="96">
          <cell r="A96" t="str">
            <v>126/2021</v>
          </cell>
          <cell r="B96" t="str">
            <v>Milica Lipovina</v>
          </cell>
        </row>
        <row r="97">
          <cell r="A97" t="str">
            <v>127/2021</v>
          </cell>
          <cell r="B97" t="str">
            <v>Andrea Davidović</v>
          </cell>
        </row>
        <row r="98">
          <cell r="A98" t="str">
            <v>129/2021</v>
          </cell>
          <cell r="B98" t="str">
            <v>Nađa Radulović</v>
          </cell>
        </row>
        <row r="99">
          <cell r="A99" t="str">
            <v>130/2021</v>
          </cell>
          <cell r="B99" t="str">
            <v>Danilo Ivanović</v>
          </cell>
        </row>
        <row r="100">
          <cell r="A100" t="str">
            <v>132/2021</v>
          </cell>
          <cell r="B100" t="str">
            <v>Marija Gajević</v>
          </cell>
        </row>
        <row r="101">
          <cell r="A101" t="str">
            <v>133/2021</v>
          </cell>
          <cell r="B101" t="str">
            <v>Anastasija Đerković</v>
          </cell>
        </row>
        <row r="102">
          <cell r="A102" t="str">
            <v>135/2021</v>
          </cell>
          <cell r="B102" t="str">
            <v>Anja Pribilović</v>
          </cell>
        </row>
        <row r="103">
          <cell r="A103" t="str">
            <v>139/2021</v>
          </cell>
          <cell r="B103" t="str">
            <v>Đorđe Bošković</v>
          </cell>
        </row>
        <row r="104">
          <cell r="A104" t="str">
            <v>140/2021</v>
          </cell>
          <cell r="B104" t="str">
            <v>Obren Rakonjac</v>
          </cell>
        </row>
        <row r="105">
          <cell r="A105" t="str">
            <v>141/2021</v>
          </cell>
          <cell r="B105" t="str">
            <v>Irina Krunić</v>
          </cell>
        </row>
        <row r="106">
          <cell r="A106" t="str">
            <v>143/2021</v>
          </cell>
          <cell r="B106" t="str">
            <v>Sanita Kalač</v>
          </cell>
        </row>
        <row r="107">
          <cell r="A107" t="str">
            <v>144/2021</v>
          </cell>
          <cell r="B107" t="str">
            <v>Adelisa Huseinović</v>
          </cell>
        </row>
        <row r="108">
          <cell r="A108" t="str">
            <v>146/2021</v>
          </cell>
          <cell r="B108" t="str">
            <v>Marija Popović</v>
          </cell>
        </row>
        <row r="109">
          <cell r="A109" t="str">
            <v>147/2021</v>
          </cell>
          <cell r="B109" t="str">
            <v>Nives Savić</v>
          </cell>
        </row>
        <row r="110">
          <cell r="A110" t="str">
            <v>148/2021</v>
          </cell>
          <cell r="B110" t="str">
            <v>Ena Salić</v>
          </cell>
        </row>
        <row r="111">
          <cell r="A111" t="str">
            <v>149/2021</v>
          </cell>
          <cell r="B111" t="str">
            <v>Lara Popović</v>
          </cell>
        </row>
        <row r="112">
          <cell r="A112" t="str">
            <v>150/2021</v>
          </cell>
          <cell r="B112" t="str">
            <v>Maša Vojvodić</v>
          </cell>
        </row>
        <row r="113">
          <cell r="A113" t="str">
            <v>151/2021</v>
          </cell>
          <cell r="B113" t="str">
            <v>Marijana Vuković</v>
          </cell>
        </row>
        <row r="114">
          <cell r="A114" t="str">
            <v>153/2021</v>
          </cell>
          <cell r="B114" t="str">
            <v>Nataša Mijušković</v>
          </cell>
        </row>
        <row r="115">
          <cell r="A115" t="str">
            <v>154/2021</v>
          </cell>
          <cell r="B115" t="str">
            <v>Ksenija Petričić</v>
          </cell>
        </row>
        <row r="116">
          <cell r="A116" t="str">
            <v>157/2021</v>
          </cell>
          <cell r="B116" t="str">
            <v>Lazar Komnenović</v>
          </cell>
        </row>
        <row r="117">
          <cell r="A117" t="str">
            <v>158/2021</v>
          </cell>
          <cell r="B117" t="str">
            <v>Bojana Kavarić</v>
          </cell>
        </row>
        <row r="118">
          <cell r="A118" t="str">
            <v>161/2021</v>
          </cell>
          <cell r="B118" t="str">
            <v>Nikola Šćepanović</v>
          </cell>
        </row>
        <row r="119">
          <cell r="A119" t="str">
            <v>162/2021</v>
          </cell>
          <cell r="B119" t="str">
            <v>Jovana Janjević</v>
          </cell>
        </row>
        <row r="120">
          <cell r="A120" t="str">
            <v>169/2021</v>
          </cell>
          <cell r="B120" t="str">
            <v>Mia Rabrenović</v>
          </cell>
        </row>
        <row r="121">
          <cell r="A121" t="str">
            <v>172/2021</v>
          </cell>
          <cell r="B121" t="str">
            <v>Jovan Peličić</v>
          </cell>
        </row>
        <row r="122">
          <cell r="A122" t="str">
            <v>173/2021</v>
          </cell>
          <cell r="B122" t="str">
            <v>Larisa Radović</v>
          </cell>
        </row>
        <row r="123">
          <cell r="A123" t="str">
            <v>178/2021</v>
          </cell>
          <cell r="B123" t="str">
            <v>Ksenija Glušica</v>
          </cell>
        </row>
        <row r="124">
          <cell r="A124" t="str">
            <v>179/2021</v>
          </cell>
          <cell r="B124" t="str">
            <v>Jana Brković</v>
          </cell>
        </row>
        <row r="125">
          <cell r="A125" t="str">
            <v>183/2021</v>
          </cell>
          <cell r="B125" t="str">
            <v>Ana Tadić</v>
          </cell>
        </row>
        <row r="126">
          <cell r="A126" t="str">
            <v>184/2021</v>
          </cell>
          <cell r="B126" t="str">
            <v>Saška Mikulić</v>
          </cell>
        </row>
        <row r="127">
          <cell r="A127" t="str">
            <v>186/2021</v>
          </cell>
          <cell r="B127" t="str">
            <v>Sara Vojinović</v>
          </cell>
        </row>
        <row r="128">
          <cell r="A128" t="str">
            <v>189/2021</v>
          </cell>
          <cell r="B128" t="str">
            <v>Nina Muratović</v>
          </cell>
        </row>
        <row r="129">
          <cell r="A129" t="str">
            <v>190/2021</v>
          </cell>
          <cell r="B129" t="str">
            <v>Milena Mijanović</v>
          </cell>
        </row>
        <row r="130">
          <cell r="A130" t="str">
            <v>192/2021</v>
          </cell>
          <cell r="B130" t="str">
            <v>Nela Markuš</v>
          </cell>
        </row>
        <row r="131">
          <cell r="A131" t="str">
            <v>195/2021</v>
          </cell>
          <cell r="B131" t="str">
            <v>Kemal Dizdarević</v>
          </cell>
        </row>
        <row r="132">
          <cell r="A132" t="str">
            <v>196/2021</v>
          </cell>
          <cell r="B132" t="str">
            <v>Jovan Bulatović</v>
          </cell>
        </row>
        <row r="133">
          <cell r="A133" t="str">
            <v>197/2021</v>
          </cell>
          <cell r="B133" t="str">
            <v>Katarina Rakonjac</v>
          </cell>
        </row>
        <row r="134">
          <cell r="A134" t="str">
            <v>198/2021</v>
          </cell>
          <cell r="B134" t="str">
            <v>Anita Anđelić</v>
          </cell>
        </row>
        <row r="135">
          <cell r="A135" t="str">
            <v>199/2021</v>
          </cell>
          <cell r="B135" t="str">
            <v>Anja Tadić</v>
          </cell>
        </row>
        <row r="136">
          <cell r="A136" t="str">
            <v>200/2021</v>
          </cell>
          <cell r="B136" t="str">
            <v>Jovana Bulajić</v>
          </cell>
        </row>
        <row r="137">
          <cell r="A137" t="str">
            <v>202/2021</v>
          </cell>
          <cell r="B137" t="str">
            <v>Tea Dervanović</v>
          </cell>
        </row>
        <row r="138">
          <cell r="A138" t="str">
            <v>203/2021</v>
          </cell>
          <cell r="B138" t="str">
            <v>Dijana Stjepović</v>
          </cell>
        </row>
        <row r="139">
          <cell r="A139" t="str">
            <v>206/2021</v>
          </cell>
          <cell r="B139" t="str">
            <v>Nađa Karadžić</v>
          </cell>
        </row>
        <row r="140">
          <cell r="A140" t="str">
            <v>207/2021</v>
          </cell>
          <cell r="B140" t="str">
            <v>Luka Živković</v>
          </cell>
        </row>
        <row r="141">
          <cell r="A141" t="str">
            <v>208/2021</v>
          </cell>
          <cell r="B141" t="str">
            <v>Ana Đurović</v>
          </cell>
        </row>
        <row r="142">
          <cell r="A142" t="str">
            <v>210/2021</v>
          </cell>
          <cell r="B142" t="str">
            <v>Sara Grupković</v>
          </cell>
        </row>
        <row r="143">
          <cell r="A143" t="str">
            <v>214/2021</v>
          </cell>
          <cell r="B143" t="str">
            <v>Anida Rašketić</v>
          </cell>
        </row>
        <row r="144">
          <cell r="A144" t="str">
            <v>216/2021</v>
          </cell>
          <cell r="B144" t="str">
            <v>Nikolina Karličić</v>
          </cell>
        </row>
        <row r="145">
          <cell r="A145" t="str">
            <v>217/2021</v>
          </cell>
          <cell r="B145" t="str">
            <v>Erna Suljević</v>
          </cell>
        </row>
        <row r="146">
          <cell r="A146" t="str">
            <v>218/2021</v>
          </cell>
          <cell r="B146" t="str">
            <v>Ksenija Drašković</v>
          </cell>
        </row>
        <row r="147">
          <cell r="A147" t="str">
            <v>219/2021</v>
          </cell>
          <cell r="B147" t="str">
            <v>Nevena Macanović</v>
          </cell>
        </row>
        <row r="148">
          <cell r="A148" t="str">
            <v>220/2021</v>
          </cell>
          <cell r="B148" t="str">
            <v>Ana Macanović</v>
          </cell>
        </row>
        <row r="149">
          <cell r="A149" t="str">
            <v>222/2021</v>
          </cell>
          <cell r="B149" t="str">
            <v>Miloš Koprivica</v>
          </cell>
        </row>
        <row r="150">
          <cell r="A150" t="str">
            <v>223/2021</v>
          </cell>
          <cell r="B150" t="str">
            <v>Julija Perić</v>
          </cell>
        </row>
        <row r="151">
          <cell r="A151" t="str">
            <v>228/2021</v>
          </cell>
          <cell r="B151" t="str">
            <v>Matija Milićević</v>
          </cell>
        </row>
        <row r="152">
          <cell r="A152" t="str">
            <v>236/2021</v>
          </cell>
          <cell r="B152" t="str">
            <v>Jana Bojičić</v>
          </cell>
        </row>
        <row r="153">
          <cell r="A153" t="str">
            <v>237/2021</v>
          </cell>
          <cell r="B153" t="str">
            <v>Novak Bogavac</v>
          </cell>
        </row>
        <row r="154">
          <cell r="A154" t="str">
            <v>239/2021</v>
          </cell>
          <cell r="B154" t="str">
            <v>Nikola Sekulović</v>
          </cell>
        </row>
        <row r="155">
          <cell r="A155" t="str">
            <v>2/2020</v>
          </cell>
          <cell r="B155" t="str">
            <v>Vanesa Bajraktarević</v>
          </cell>
        </row>
        <row r="156">
          <cell r="A156" t="str">
            <v>3/2020</v>
          </cell>
          <cell r="B156" t="str">
            <v>Anja Kojović</v>
          </cell>
        </row>
        <row r="157">
          <cell r="A157" t="str">
            <v>11/2020</v>
          </cell>
          <cell r="B157" t="str">
            <v>Milica Raičević</v>
          </cell>
        </row>
        <row r="158">
          <cell r="A158" t="str">
            <v>12/2020</v>
          </cell>
          <cell r="B158" t="str">
            <v>Anja Đukić</v>
          </cell>
        </row>
        <row r="159">
          <cell r="A159" t="str">
            <v>20/2020</v>
          </cell>
          <cell r="B159" t="str">
            <v>Vasilije Lalević</v>
          </cell>
        </row>
        <row r="160">
          <cell r="A160" t="str">
            <v>30/2020</v>
          </cell>
          <cell r="B160" t="str">
            <v>Ksenija Radonjić</v>
          </cell>
        </row>
        <row r="161">
          <cell r="A161" t="str">
            <v>33/2020</v>
          </cell>
          <cell r="B161" t="str">
            <v>Jelena Kljajević</v>
          </cell>
        </row>
        <row r="162">
          <cell r="A162" t="str">
            <v>37/2020</v>
          </cell>
          <cell r="B162" t="str">
            <v>Ksenija Radojević</v>
          </cell>
        </row>
        <row r="163">
          <cell r="A163" t="str">
            <v>38/2020</v>
          </cell>
          <cell r="B163" t="str">
            <v>Izabela Bošković</v>
          </cell>
        </row>
        <row r="164">
          <cell r="A164" t="str">
            <v>39/2020</v>
          </cell>
          <cell r="B164" t="str">
            <v>Tijana Maslar</v>
          </cell>
        </row>
        <row r="165">
          <cell r="A165" t="str">
            <v>43/2020</v>
          </cell>
          <cell r="B165" t="str">
            <v>Anja Medenica</v>
          </cell>
        </row>
        <row r="166">
          <cell r="A166" t="str">
            <v>47/2020</v>
          </cell>
          <cell r="B166" t="str">
            <v>Nikolina Čabarkapa</v>
          </cell>
        </row>
        <row r="167">
          <cell r="A167" t="str">
            <v>59/2020</v>
          </cell>
          <cell r="B167" t="str">
            <v>Nina Radulović</v>
          </cell>
        </row>
        <row r="168">
          <cell r="A168" t="str">
            <v>60/2020</v>
          </cell>
          <cell r="B168" t="str">
            <v>Anastasija Šekularac</v>
          </cell>
        </row>
        <row r="169">
          <cell r="A169" t="str">
            <v>61/2020</v>
          </cell>
          <cell r="B169" t="str">
            <v>Ognjen Gačević</v>
          </cell>
        </row>
        <row r="170">
          <cell r="A170" t="str">
            <v>67/2020</v>
          </cell>
          <cell r="B170" t="str">
            <v>Nemanja Đurović</v>
          </cell>
        </row>
        <row r="171">
          <cell r="A171" t="str">
            <v>79/2020</v>
          </cell>
          <cell r="B171" t="str">
            <v>Asmer Ramčilović</v>
          </cell>
        </row>
        <row r="172">
          <cell r="A172" t="str">
            <v>82/2020</v>
          </cell>
          <cell r="B172" t="str">
            <v>Liza Vuljaj</v>
          </cell>
        </row>
        <row r="173">
          <cell r="A173" t="str">
            <v>83/2020</v>
          </cell>
          <cell r="B173" t="str">
            <v>Ivana Vukićević</v>
          </cell>
        </row>
        <row r="174">
          <cell r="A174" t="str">
            <v>88/2020</v>
          </cell>
          <cell r="B174" t="str">
            <v>Nikola Spaić</v>
          </cell>
        </row>
        <row r="175">
          <cell r="A175" t="str">
            <v>89/2020</v>
          </cell>
          <cell r="B175" t="str">
            <v>Ivana Perović</v>
          </cell>
        </row>
        <row r="176">
          <cell r="A176" t="str">
            <v>90/2020</v>
          </cell>
          <cell r="B176" t="str">
            <v>Aleksandra Andrić</v>
          </cell>
        </row>
        <row r="177">
          <cell r="A177" t="str">
            <v>95/2020</v>
          </cell>
          <cell r="B177" t="str">
            <v>Alda Rebronja</v>
          </cell>
        </row>
        <row r="178">
          <cell r="A178" t="str">
            <v>96/2020</v>
          </cell>
          <cell r="B178" t="str">
            <v>Jana Spalević</v>
          </cell>
        </row>
        <row r="179">
          <cell r="A179" t="str">
            <v>105/2020</v>
          </cell>
          <cell r="B179" t="str">
            <v>Sara Vlahović</v>
          </cell>
        </row>
        <row r="180">
          <cell r="A180" t="str">
            <v>106/2020</v>
          </cell>
          <cell r="B180" t="str">
            <v>Strahinja Vuksanović</v>
          </cell>
        </row>
        <row r="181">
          <cell r="A181" t="str">
            <v>113/2020</v>
          </cell>
          <cell r="B181" t="str">
            <v>Tamara Bulatović</v>
          </cell>
        </row>
        <row r="182">
          <cell r="A182" t="str">
            <v>114/2020</v>
          </cell>
          <cell r="B182" t="str">
            <v>Jelena Bošković</v>
          </cell>
        </row>
        <row r="183">
          <cell r="A183" t="str">
            <v>118/2020</v>
          </cell>
          <cell r="B183" t="str">
            <v>Luka Mićović</v>
          </cell>
        </row>
        <row r="184">
          <cell r="A184" t="str">
            <v>125/2020</v>
          </cell>
          <cell r="B184" t="str">
            <v>Teodora Bjelobrković</v>
          </cell>
        </row>
        <row r="185">
          <cell r="A185" t="str">
            <v>129/2020</v>
          </cell>
          <cell r="B185" t="str">
            <v>Vukašin Bogavac</v>
          </cell>
        </row>
        <row r="186">
          <cell r="A186" t="str">
            <v>134/2020</v>
          </cell>
          <cell r="B186" t="str">
            <v>Jasmin Martinović</v>
          </cell>
        </row>
        <row r="187">
          <cell r="A187" t="str">
            <v>137/2020</v>
          </cell>
          <cell r="B187" t="str">
            <v>Elma Kovačević</v>
          </cell>
        </row>
        <row r="188">
          <cell r="A188" t="str">
            <v>150/2020</v>
          </cell>
          <cell r="B188" t="str">
            <v>Vasilija Šoć</v>
          </cell>
        </row>
        <row r="189">
          <cell r="A189" t="str">
            <v>154/2020</v>
          </cell>
          <cell r="B189" t="str">
            <v>Bogdan Vučeljić</v>
          </cell>
        </row>
        <row r="190">
          <cell r="A190" t="str">
            <v>161/2020</v>
          </cell>
          <cell r="B190" t="str">
            <v>Ljubica Petrić</v>
          </cell>
        </row>
        <row r="191">
          <cell r="A191" t="str">
            <v>166/2020</v>
          </cell>
          <cell r="B191" t="str">
            <v>Zoran Ivanović</v>
          </cell>
        </row>
        <row r="192">
          <cell r="A192" t="str">
            <v>167/2020</v>
          </cell>
          <cell r="B192" t="str">
            <v>Nevena Vojinović</v>
          </cell>
        </row>
        <row r="193">
          <cell r="A193" t="str">
            <v>171/2020</v>
          </cell>
          <cell r="B193" t="str">
            <v>Ivana Vešović</v>
          </cell>
        </row>
        <row r="194">
          <cell r="A194" t="str">
            <v>176/2020</v>
          </cell>
          <cell r="B194" t="str">
            <v>Darko Dedović</v>
          </cell>
        </row>
        <row r="195">
          <cell r="A195" t="str">
            <v>178/2020</v>
          </cell>
          <cell r="B195" t="str">
            <v>Vanja Popović</v>
          </cell>
        </row>
        <row r="196">
          <cell r="A196" t="str">
            <v>181/2020</v>
          </cell>
          <cell r="B196" t="str">
            <v>Nejra Belegu</v>
          </cell>
        </row>
        <row r="197">
          <cell r="A197" t="str">
            <v>186/2020</v>
          </cell>
          <cell r="B197" t="str">
            <v>Maja Živković</v>
          </cell>
        </row>
        <row r="198">
          <cell r="A198" t="str">
            <v>191/2020</v>
          </cell>
          <cell r="B198" t="str">
            <v>Vuk Bubanja</v>
          </cell>
        </row>
        <row r="199">
          <cell r="A199" t="str">
            <v>193/2020</v>
          </cell>
          <cell r="B199" t="str">
            <v>Tamara Račić</v>
          </cell>
        </row>
        <row r="200">
          <cell r="A200" t="str">
            <v>200/2020</v>
          </cell>
          <cell r="B200" t="str">
            <v>Ana Dukić</v>
          </cell>
        </row>
        <row r="201">
          <cell r="A201" t="str">
            <v>207/2020</v>
          </cell>
          <cell r="B201" t="str">
            <v>Sara Nikolić</v>
          </cell>
        </row>
        <row r="202">
          <cell r="A202" t="str">
            <v>212/2020</v>
          </cell>
          <cell r="B202" t="str">
            <v>Novak Đukić</v>
          </cell>
        </row>
        <row r="203">
          <cell r="A203" t="str">
            <v>213/2020</v>
          </cell>
          <cell r="B203" t="str">
            <v>Nikola Radunović</v>
          </cell>
        </row>
        <row r="204">
          <cell r="A204" t="str">
            <v>220/2020</v>
          </cell>
          <cell r="B204" t="str">
            <v>Sanja Terzić</v>
          </cell>
        </row>
        <row r="205">
          <cell r="A205" t="str">
            <v>227/2020</v>
          </cell>
          <cell r="B205" t="str">
            <v>Ivan Bujković</v>
          </cell>
        </row>
        <row r="206">
          <cell r="A206" t="str">
            <v>229/2020</v>
          </cell>
          <cell r="B206" t="str">
            <v>Matija Cvijović</v>
          </cell>
        </row>
        <row r="207">
          <cell r="A207" t="str">
            <v>234/2020</v>
          </cell>
          <cell r="B207" t="str">
            <v>Ognjen Marković</v>
          </cell>
        </row>
        <row r="208">
          <cell r="A208" t="str">
            <v>236/2020</v>
          </cell>
          <cell r="B208" t="str">
            <v>Nikolina Lazarević</v>
          </cell>
        </row>
        <row r="209">
          <cell r="A209" t="str">
            <v>237/2020</v>
          </cell>
          <cell r="B209" t="str">
            <v>Sara Šipić</v>
          </cell>
        </row>
        <row r="210">
          <cell r="A210" t="str">
            <v>1/2019</v>
          </cell>
          <cell r="B210" t="str">
            <v>Anđela Čizmović</v>
          </cell>
        </row>
        <row r="211">
          <cell r="A211" t="str">
            <v>22/2019</v>
          </cell>
          <cell r="B211" t="str">
            <v>Anđela Nikolić</v>
          </cell>
        </row>
        <row r="212">
          <cell r="A212" t="str">
            <v>23/2019</v>
          </cell>
          <cell r="B212" t="str">
            <v>Vasilije Vešović</v>
          </cell>
        </row>
        <row r="213">
          <cell r="A213" t="str">
            <v>25/2019</v>
          </cell>
          <cell r="B213" t="str">
            <v>Hristina Obradović</v>
          </cell>
        </row>
        <row r="214">
          <cell r="A214" t="str">
            <v>26/2019</v>
          </cell>
          <cell r="B214" t="str">
            <v>Ivana Vuković</v>
          </cell>
        </row>
        <row r="215">
          <cell r="A215" t="str">
            <v>35/2019</v>
          </cell>
          <cell r="B215" t="str">
            <v>Jelena Drakulović</v>
          </cell>
        </row>
        <row r="216">
          <cell r="A216" t="str">
            <v>46/2019</v>
          </cell>
          <cell r="B216" t="str">
            <v>Marija Franeta</v>
          </cell>
        </row>
        <row r="217">
          <cell r="A217" t="str">
            <v>54/2019</v>
          </cell>
          <cell r="B217" t="str">
            <v>Rajko Lečić</v>
          </cell>
        </row>
        <row r="218">
          <cell r="A218" t="str">
            <v>71/2019</v>
          </cell>
          <cell r="B218" t="str">
            <v>Dijana Novak</v>
          </cell>
        </row>
        <row r="219">
          <cell r="A219" t="str">
            <v>74/2019</v>
          </cell>
          <cell r="B219" t="str">
            <v>Luka Globarević</v>
          </cell>
        </row>
        <row r="220">
          <cell r="A220" t="str">
            <v>95/2019</v>
          </cell>
          <cell r="B220" t="str">
            <v>Božidar Radović</v>
          </cell>
        </row>
        <row r="221">
          <cell r="A221" t="str">
            <v>96/2019</v>
          </cell>
          <cell r="B221" t="str">
            <v>Petar Kastratović</v>
          </cell>
        </row>
        <row r="222">
          <cell r="A222" t="str">
            <v>110/2019</v>
          </cell>
          <cell r="B222" t="str">
            <v>Ivan Popović</v>
          </cell>
        </row>
        <row r="223">
          <cell r="A223" t="str">
            <v>112/2019</v>
          </cell>
          <cell r="B223" t="str">
            <v>Aleksandra Obradović</v>
          </cell>
        </row>
        <row r="224">
          <cell r="A224" t="str">
            <v>120/2019</v>
          </cell>
          <cell r="B224" t="str">
            <v>Jelena Bijelić</v>
          </cell>
        </row>
        <row r="225">
          <cell r="A225" t="str">
            <v>137/2019</v>
          </cell>
          <cell r="B225" t="str">
            <v>Tatjana Milićević</v>
          </cell>
        </row>
        <row r="226">
          <cell r="A226" t="str">
            <v>150/2019</v>
          </cell>
          <cell r="B226" t="str">
            <v>Jovana Radanović</v>
          </cell>
        </row>
        <row r="227">
          <cell r="A227" t="str">
            <v>153/2019</v>
          </cell>
          <cell r="B227" t="str">
            <v>Milena Kuburović</v>
          </cell>
        </row>
        <row r="228">
          <cell r="A228" t="str">
            <v>154/2019</v>
          </cell>
          <cell r="B228" t="str">
            <v>Hajdana Damjanović</v>
          </cell>
        </row>
        <row r="229">
          <cell r="A229" t="str">
            <v>160/2019</v>
          </cell>
          <cell r="B229" t="str">
            <v>Jovan Sekulović</v>
          </cell>
        </row>
        <row r="230">
          <cell r="A230" t="str">
            <v>163/2019</v>
          </cell>
          <cell r="B230" t="str">
            <v>Anja Darmanović</v>
          </cell>
        </row>
        <row r="231">
          <cell r="A231" t="str">
            <v>165/2019</v>
          </cell>
          <cell r="B231" t="str">
            <v>Maksim Sjekloća</v>
          </cell>
        </row>
        <row r="232">
          <cell r="A232" t="str">
            <v>176/2019</v>
          </cell>
          <cell r="B232" t="str">
            <v>Radojica Ivanović</v>
          </cell>
        </row>
        <row r="233">
          <cell r="A233" t="str">
            <v>177/2019</v>
          </cell>
          <cell r="B233" t="str">
            <v>Stefan Krivokapić</v>
          </cell>
        </row>
        <row r="234">
          <cell r="A234" t="str">
            <v>184/2019</v>
          </cell>
          <cell r="B234" t="str">
            <v>Hamid Dervišević</v>
          </cell>
        </row>
        <row r="235">
          <cell r="A235" t="str">
            <v>185/2019</v>
          </cell>
          <cell r="B235" t="str">
            <v>Stefan Rašović</v>
          </cell>
        </row>
        <row r="236">
          <cell r="A236" t="str">
            <v>186/2019</v>
          </cell>
          <cell r="B236" t="str">
            <v>Ilija Vujačić</v>
          </cell>
        </row>
        <row r="237">
          <cell r="A237" t="str">
            <v>206/2019</v>
          </cell>
          <cell r="B237" t="str">
            <v>Tiodora Filipović</v>
          </cell>
        </row>
        <row r="238">
          <cell r="A238" t="str">
            <v>234/2019</v>
          </cell>
          <cell r="B238" t="str">
            <v>Jovana Konatar</v>
          </cell>
        </row>
        <row r="239">
          <cell r="A239" t="str">
            <v>12/2018</v>
          </cell>
          <cell r="B239" t="str">
            <v>Aleksandra Bojičić</v>
          </cell>
        </row>
        <row r="240">
          <cell r="A240" t="str">
            <v>61/2018</v>
          </cell>
          <cell r="B240" t="str">
            <v>Dragutin Janković</v>
          </cell>
        </row>
        <row r="241">
          <cell r="A241" t="str">
            <v>88/2018</v>
          </cell>
          <cell r="B241" t="str">
            <v>Luka Čvorović</v>
          </cell>
        </row>
        <row r="242">
          <cell r="A242" t="str">
            <v>112/2018</v>
          </cell>
          <cell r="B242" t="str">
            <v>Željko Tomičić</v>
          </cell>
        </row>
        <row r="243">
          <cell r="A243" t="str">
            <v>144/2018</v>
          </cell>
          <cell r="B243" t="str">
            <v>Petar Jelić</v>
          </cell>
        </row>
        <row r="244">
          <cell r="A244" t="str">
            <v>163/2018</v>
          </cell>
          <cell r="B244" t="str">
            <v>Aurora Caushi</v>
          </cell>
        </row>
        <row r="245">
          <cell r="A245" t="str">
            <v>176/2018</v>
          </cell>
          <cell r="B245" t="str">
            <v>Marko Ćalić</v>
          </cell>
        </row>
        <row r="246">
          <cell r="A246" t="str">
            <v>178/2018</v>
          </cell>
          <cell r="B246" t="str">
            <v>Miloš Osmajić</v>
          </cell>
        </row>
        <row r="247">
          <cell r="A247" t="str">
            <v>185/2018</v>
          </cell>
          <cell r="B247" t="str">
            <v>Aleksandra Šćekić</v>
          </cell>
        </row>
        <row r="248">
          <cell r="A248" t="str">
            <v>197/2018</v>
          </cell>
          <cell r="B248" t="str">
            <v>Milica Radović</v>
          </cell>
        </row>
        <row r="249">
          <cell r="A249" t="str">
            <v>198/2018</v>
          </cell>
          <cell r="B249" t="str">
            <v>Bobana Bojović</v>
          </cell>
        </row>
        <row r="250">
          <cell r="A250" t="str">
            <v>203/2018</v>
          </cell>
          <cell r="B250" t="str">
            <v>Olga Tomić</v>
          </cell>
        </row>
        <row r="251">
          <cell r="A251" t="str">
            <v>216/2018</v>
          </cell>
          <cell r="B251" t="str">
            <v>Ristan Ćirović</v>
          </cell>
        </row>
        <row r="252">
          <cell r="A252" t="str">
            <v>3/2017</v>
          </cell>
          <cell r="B252" t="str">
            <v>Kristina Jovandić</v>
          </cell>
        </row>
        <row r="253">
          <cell r="A253" t="str">
            <v>5/2017</v>
          </cell>
          <cell r="B253" t="str">
            <v>Stefan Radević</v>
          </cell>
        </row>
        <row r="254">
          <cell r="A254" t="str">
            <v>8/2017</v>
          </cell>
          <cell r="B254" t="str">
            <v>Marija Aleksić</v>
          </cell>
        </row>
        <row r="255">
          <cell r="A255" t="str">
            <v>21/2017</v>
          </cell>
          <cell r="B255" t="str">
            <v>Aleksa Tomić</v>
          </cell>
        </row>
        <row r="256">
          <cell r="A256" t="str">
            <v>23/2017</v>
          </cell>
          <cell r="B256" t="str">
            <v>Ivana Vučeraković</v>
          </cell>
        </row>
        <row r="257">
          <cell r="A257" t="str">
            <v>102/2017</v>
          </cell>
          <cell r="B257" t="str">
            <v>Miljan Dautović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1D5C3-CA18-4261-9AA5-D3462F28B81A}">
  <dimension ref="A1:S129"/>
  <sheetViews>
    <sheetView tabSelected="1" workbookViewId="0">
      <pane ySplit="1" topLeftCell="A2" activePane="bottomLeft" state="frozen"/>
      <selection pane="bottomLeft" activeCell="A70" sqref="A70:XFD70"/>
    </sheetView>
  </sheetViews>
  <sheetFormatPr defaultRowHeight="14.4" x14ac:dyDescent="0.3"/>
  <cols>
    <col min="1" max="1" width="10.88671875" bestFit="1" customWidth="1"/>
    <col min="2" max="2" width="19.33203125" bestFit="1" customWidth="1"/>
    <col min="3" max="3" width="10.44140625" bestFit="1" customWidth="1"/>
    <col min="7" max="7" width="13.44140625" style="6" bestFit="1" customWidth="1"/>
    <col min="8" max="8" width="14" style="6" bestFit="1" customWidth="1"/>
    <col min="9" max="10" width="8.88671875" style="6"/>
    <col min="11" max="12" width="11.44140625" style="6" bestFit="1" customWidth="1"/>
    <col min="13" max="13" width="7.5546875" style="6" bestFit="1" customWidth="1"/>
    <col min="14" max="14" width="8.109375" style="6" bestFit="1" customWidth="1"/>
    <col min="15" max="15" width="11.44140625" style="6" bestFit="1" customWidth="1"/>
    <col min="16" max="16" width="12" style="6" bestFit="1" customWidth="1"/>
  </cols>
  <sheetData>
    <row r="1" spans="1:19" x14ac:dyDescent="0.3">
      <c r="A1" s="7" t="s">
        <v>76</v>
      </c>
      <c r="B1" s="7" t="s">
        <v>77</v>
      </c>
      <c r="C1" s="7" t="s">
        <v>81</v>
      </c>
      <c r="D1" s="7"/>
      <c r="E1" s="7" t="s">
        <v>79</v>
      </c>
      <c r="F1" s="7"/>
      <c r="G1" s="7"/>
      <c r="H1" s="7"/>
      <c r="I1" s="7" t="s">
        <v>89</v>
      </c>
      <c r="J1" s="7"/>
      <c r="K1" s="7"/>
      <c r="L1" s="7"/>
      <c r="M1" s="7" t="s">
        <v>80</v>
      </c>
      <c r="N1" s="7"/>
      <c r="O1" s="7"/>
      <c r="P1" s="7"/>
      <c r="Q1" s="2"/>
      <c r="R1" s="2"/>
    </row>
    <row r="2" spans="1:19" x14ac:dyDescent="0.3">
      <c r="A2" s="7"/>
      <c r="B2" s="7"/>
      <c r="C2" s="2" t="s">
        <v>86</v>
      </c>
      <c r="D2" s="2" t="s">
        <v>78</v>
      </c>
      <c r="E2" s="2" t="s">
        <v>82</v>
      </c>
      <c r="F2" s="2" t="s">
        <v>83</v>
      </c>
      <c r="G2" s="3" t="s">
        <v>87</v>
      </c>
      <c r="H2" s="3" t="s">
        <v>88</v>
      </c>
      <c r="I2" s="2" t="s">
        <v>82</v>
      </c>
      <c r="J2" s="2" t="s">
        <v>83</v>
      </c>
      <c r="K2" s="3" t="s">
        <v>84</v>
      </c>
      <c r="L2" s="3" t="s">
        <v>84</v>
      </c>
      <c r="M2" s="2" t="s">
        <v>82</v>
      </c>
      <c r="N2" s="2" t="s">
        <v>83</v>
      </c>
      <c r="O2" s="3" t="s">
        <v>84</v>
      </c>
      <c r="P2" s="3" t="s">
        <v>85</v>
      </c>
      <c r="Q2" s="2"/>
      <c r="R2" s="2"/>
    </row>
    <row r="3" spans="1:19" s="1" customFormat="1" x14ac:dyDescent="0.3">
      <c r="A3" s="2" t="s">
        <v>0</v>
      </c>
      <c r="B3" s="2" t="s">
        <v>1</v>
      </c>
      <c r="C3" s="2">
        <v>2</v>
      </c>
      <c r="D3" s="2">
        <v>0</v>
      </c>
      <c r="E3" s="2"/>
      <c r="F3" s="2">
        <v>5.25</v>
      </c>
      <c r="G3" s="3"/>
      <c r="H3" s="3"/>
      <c r="I3" s="2">
        <v>1.25</v>
      </c>
      <c r="J3" s="2">
        <v>7</v>
      </c>
      <c r="K3" s="3"/>
      <c r="L3" s="3"/>
      <c r="M3" s="2"/>
      <c r="N3" s="2"/>
      <c r="O3" s="3"/>
      <c r="P3" s="3"/>
      <c r="Q3" s="2">
        <f>SUM(C3,D3)+IF(ISBLANK(H3), IF(ISBLANK(G3),IF(ISBLANK(F3),E3,F3),G3),H3)+IF(ISBLANK(L3), IF(ISBLANK(K3),IF(ISBLANK(J3),I3,J3),K3),L3)+IF(ISBLANK(P3), IF(ISBLANK(O3),IF(ISBLANK(N3),M3,N3),O3),P3)</f>
        <v>14.25</v>
      </c>
      <c r="R3" s="2" t="str">
        <f>_xlfn.IFS(Q3&gt;89, "A", Q3&gt;79, "B", Q3&gt;69, "C", Q3&gt;59, "D", Q3&gt;49, "E", Q3&lt;50, "F")</f>
        <v>F</v>
      </c>
      <c r="S3" s="4"/>
    </row>
    <row r="4" spans="1:19" s="1" customFormat="1" x14ac:dyDescent="0.3">
      <c r="A4" s="2" t="s">
        <v>2</v>
      </c>
      <c r="B4" s="2" t="s">
        <v>3</v>
      </c>
      <c r="C4" s="2">
        <v>7</v>
      </c>
      <c r="D4" s="2">
        <v>6</v>
      </c>
      <c r="E4" s="2">
        <v>3.5</v>
      </c>
      <c r="F4" s="2">
        <v>10.5</v>
      </c>
      <c r="G4" s="3"/>
      <c r="H4" s="3"/>
      <c r="I4" s="2"/>
      <c r="J4" s="2">
        <v>4</v>
      </c>
      <c r="K4" s="3"/>
      <c r="L4" s="3"/>
      <c r="M4" s="2"/>
      <c r="N4" s="2"/>
      <c r="O4" s="3"/>
      <c r="P4" s="3"/>
      <c r="Q4" s="2">
        <f t="shared" ref="Q4:Q68" si="0">SUM(C4,D4)+IF(ISBLANK(H4), IF(ISBLANK(G4),IF(ISBLANK(F4),E4,F4),G4),H4)+IF(ISBLANK(L4), IF(ISBLANK(K4),IF(ISBLANK(J4),I4,J4),K4),L4)+IF(ISBLANK(P4), IF(ISBLANK(O4),IF(ISBLANK(N4),M4,N4),O4),P4)</f>
        <v>27.5</v>
      </c>
      <c r="R4" s="2" t="str">
        <f t="shared" ref="R4:R67" si="1">_xlfn.IFS(Q4&gt;89, "A", Q4&gt;79, "B", Q4&gt;69, "C", Q4&gt;59, "D", Q4&gt;49, "E", Q4&lt;50, "F")</f>
        <v>F</v>
      </c>
      <c r="S4" s="4"/>
    </row>
    <row r="5" spans="1:19" s="1" customFormat="1" x14ac:dyDescent="0.3">
      <c r="A5" s="2" t="s">
        <v>4</v>
      </c>
      <c r="B5" s="2" t="s">
        <v>5</v>
      </c>
      <c r="C5" s="2">
        <v>5</v>
      </c>
      <c r="D5" s="2">
        <v>7</v>
      </c>
      <c r="E5" s="2">
        <v>8.75</v>
      </c>
      <c r="F5" s="2">
        <v>7</v>
      </c>
      <c r="G5" s="3">
        <v>16</v>
      </c>
      <c r="H5" s="3"/>
      <c r="I5" s="2">
        <v>5</v>
      </c>
      <c r="J5" s="2">
        <v>15</v>
      </c>
      <c r="K5" s="3"/>
      <c r="L5" s="3"/>
      <c r="M5" s="2"/>
      <c r="N5" s="2">
        <v>0</v>
      </c>
      <c r="O5" s="3"/>
      <c r="P5" s="3"/>
      <c r="Q5" s="2">
        <f t="shared" si="0"/>
        <v>43</v>
      </c>
      <c r="R5" s="2" t="str">
        <f t="shared" si="1"/>
        <v>F</v>
      </c>
      <c r="S5" s="4"/>
    </row>
    <row r="6" spans="1:19" s="1" customFormat="1" x14ac:dyDescent="0.3">
      <c r="A6" s="2" t="s">
        <v>6</v>
      </c>
      <c r="B6" s="2" t="s">
        <v>7</v>
      </c>
      <c r="C6" s="2">
        <v>2</v>
      </c>
      <c r="D6" s="2">
        <v>0</v>
      </c>
      <c r="E6" s="2">
        <v>9.75</v>
      </c>
      <c r="F6" s="2"/>
      <c r="G6" s="3"/>
      <c r="H6" s="3"/>
      <c r="I6" s="2"/>
      <c r="J6" s="2">
        <v>2.5</v>
      </c>
      <c r="K6" s="3"/>
      <c r="L6" s="3"/>
      <c r="M6" s="2"/>
      <c r="N6" s="2"/>
      <c r="O6" s="3"/>
      <c r="P6" s="3"/>
      <c r="Q6" s="2">
        <f t="shared" si="0"/>
        <v>14.25</v>
      </c>
      <c r="R6" s="2" t="str">
        <f t="shared" si="1"/>
        <v>F</v>
      </c>
      <c r="S6" s="4"/>
    </row>
    <row r="7" spans="1:19" s="1" customFormat="1" x14ac:dyDescent="0.3">
      <c r="A7" s="2" t="s">
        <v>8</v>
      </c>
      <c r="B7" s="2" t="s">
        <v>9</v>
      </c>
      <c r="C7" s="2">
        <v>3</v>
      </c>
      <c r="D7" s="2">
        <v>2</v>
      </c>
      <c r="E7" s="2">
        <v>7</v>
      </c>
      <c r="F7" s="2">
        <v>14</v>
      </c>
      <c r="G7" s="3">
        <v>21</v>
      </c>
      <c r="H7" s="3"/>
      <c r="I7" s="2">
        <v>15</v>
      </c>
      <c r="J7" s="2"/>
      <c r="K7" s="3"/>
      <c r="L7" s="3"/>
      <c r="M7" s="2"/>
      <c r="N7" s="2"/>
      <c r="O7" s="3">
        <v>0</v>
      </c>
      <c r="P7" s="3"/>
      <c r="Q7" s="2">
        <f t="shared" si="0"/>
        <v>41</v>
      </c>
      <c r="R7" s="2" t="str">
        <f t="shared" si="1"/>
        <v>F</v>
      </c>
      <c r="S7" s="4"/>
    </row>
    <row r="8" spans="1:19" s="1" customFormat="1" x14ac:dyDescent="0.3">
      <c r="A8" s="2" t="s">
        <v>10</v>
      </c>
      <c r="B8" s="2" t="s">
        <v>11</v>
      </c>
      <c r="C8" s="2">
        <v>0</v>
      </c>
      <c r="D8" s="2">
        <v>0</v>
      </c>
      <c r="E8" s="2">
        <v>3.5</v>
      </c>
      <c r="F8" s="2"/>
      <c r="G8" s="3"/>
      <c r="H8" s="3"/>
      <c r="I8" s="2"/>
      <c r="J8" s="2"/>
      <c r="K8" s="3"/>
      <c r="L8" s="3"/>
      <c r="M8" s="2"/>
      <c r="N8" s="2"/>
      <c r="O8" s="3"/>
      <c r="P8" s="3"/>
      <c r="Q8" s="2">
        <f t="shared" si="0"/>
        <v>3.5</v>
      </c>
      <c r="R8" s="2" t="str">
        <f t="shared" si="1"/>
        <v>F</v>
      </c>
      <c r="S8" s="4"/>
    </row>
    <row r="9" spans="1:19" s="1" customFormat="1" x14ac:dyDescent="0.3">
      <c r="A9" s="2" t="s">
        <v>12</v>
      </c>
      <c r="B9" s="2" t="s">
        <v>13</v>
      </c>
      <c r="C9" s="2">
        <v>0</v>
      </c>
      <c r="D9" s="2">
        <v>0</v>
      </c>
      <c r="E9" s="2">
        <v>5.25</v>
      </c>
      <c r="F9" s="2"/>
      <c r="G9" s="3">
        <v>14</v>
      </c>
      <c r="H9" s="3"/>
      <c r="I9" s="2"/>
      <c r="J9" s="2"/>
      <c r="K9" s="3">
        <v>5</v>
      </c>
      <c r="L9" s="3"/>
      <c r="M9" s="2"/>
      <c r="N9" s="2"/>
      <c r="O9" s="3"/>
      <c r="P9" s="3"/>
      <c r="Q9" s="2">
        <f t="shared" si="0"/>
        <v>19</v>
      </c>
      <c r="R9" s="2" t="str">
        <f t="shared" si="1"/>
        <v>F</v>
      </c>
      <c r="S9" s="4"/>
    </row>
    <row r="10" spans="1:19" s="1" customFormat="1" x14ac:dyDescent="0.3">
      <c r="A10" s="2" t="s">
        <v>14</v>
      </c>
      <c r="B10" s="2" t="s">
        <v>15</v>
      </c>
      <c r="C10" s="2">
        <v>5</v>
      </c>
      <c r="D10" s="2">
        <v>7</v>
      </c>
      <c r="E10" s="2">
        <v>7</v>
      </c>
      <c r="F10" s="2">
        <v>7</v>
      </c>
      <c r="G10" s="3"/>
      <c r="H10" s="3"/>
      <c r="I10" s="2">
        <v>6.25</v>
      </c>
      <c r="J10" s="2">
        <v>5</v>
      </c>
      <c r="K10" s="3"/>
      <c r="L10" s="3"/>
      <c r="M10" s="2"/>
      <c r="N10" s="2"/>
      <c r="O10" s="3"/>
      <c r="P10" s="3"/>
      <c r="Q10" s="2">
        <f t="shared" si="0"/>
        <v>24</v>
      </c>
      <c r="R10" s="2" t="str">
        <f t="shared" si="1"/>
        <v>F</v>
      </c>
      <c r="S10" s="4"/>
    </row>
    <row r="11" spans="1:19" s="1" customFormat="1" x14ac:dyDescent="0.3">
      <c r="A11" s="2" t="s">
        <v>16</v>
      </c>
      <c r="B11" s="2" t="s">
        <v>17</v>
      </c>
      <c r="C11" s="2">
        <v>3</v>
      </c>
      <c r="D11" s="2">
        <v>9</v>
      </c>
      <c r="E11" s="2">
        <v>8</v>
      </c>
      <c r="F11" s="2">
        <v>12.25</v>
      </c>
      <c r="G11" s="3"/>
      <c r="H11" s="3"/>
      <c r="I11" s="2">
        <v>5</v>
      </c>
      <c r="J11" s="2">
        <v>2.5</v>
      </c>
      <c r="K11" s="3"/>
      <c r="L11" s="3"/>
      <c r="M11" s="2"/>
      <c r="N11" s="2"/>
      <c r="O11" s="3"/>
      <c r="P11" s="3"/>
      <c r="Q11" s="2">
        <f t="shared" si="0"/>
        <v>26.75</v>
      </c>
      <c r="R11" s="2" t="str">
        <f t="shared" si="1"/>
        <v>F</v>
      </c>
      <c r="S11" s="4"/>
    </row>
    <row r="12" spans="1:19" s="1" customFormat="1" x14ac:dyDescent="0.3">
      <c r="A12" s="2" t="s">
        <v>18</v>
      </c>
      <c r="B12" s="2" t="s">
        <v>19</v>
      </c>
      <c r="C12" s="2">
        <v>7</v>
      </c>
      <c r="D12" s="2">
        <v>6</v>
      </c>
      <c r="E12" s="2">
        <v>14</v>
      </c>
      <c r="F12" s="2">
        <v>9.75</v>
      </c>
      <c r="G12" s="3">
        <v>11.5</v>
      </c>
      <c r="H12" s="3"/>
      <c r="I12" s="2">
        <v>7.5</v>
      </c>
      <c r="J12" s="2">
        <v>7.5</v>
      </c>
      <c r="K12" s="3"/>
      <c r="L12" s="3"/>
      <c r="M12" s="2"/>
      <c r="N12" s="2"/>
      <c r="O12" s="3">
        <v>3</v>
      </c>
      <c r="P12" s="3"/>
      <c r="Q12" s="2">
        <f t="shared" si="0"/>
        <v>35</v>
      </c>
      <c r="R12" s="2" t="str">
        <f t="shared" si="1"/>
        <v>F</v>
      </c>
      <c r="S12" s="4"/>
    </row>
    <row r="13" spans="1:19" s="1" customFormat="1" x14ac:dyDescent="0.3">
      <c r="A13" s="2" t="s">
        <v>182</v>
      </c>
      <c r="B13" s="2" t="s">
        <v>183</v>
      </c>
      <c r="C13" s="2">
        <v>2</v>
      </c>
      <c r="D13" s="2">
        <v>2</v>
      </c>
      <c r="E13" s="2">
        <v>12.25</v>
      </c>
      <c r="F13" s="2">
        <v>15.75</v>
      </c>
      <c r="G13" s="3"/>
      <c r="H13" s="3"/>
      <c r="I13" s="2">
        <v>2.5</v>
      </c>
      <c r="J13" s="2">
        <v>15</v>
      </c>
      <c r="K13" s="3"/>
      <c r="L13" s="3"/>
      <c r="M13" s="2"/>
      <c r="N13" s="2"/>
      <c r="O13" s="3">
        <v>17</v>
      </c>
      <c r="P13" s="3"/>
      <c r="Q13" s="2">
        <f t="shared" si="0"/>
        <v>51.75</v>
      </c>
      <c r="R13" s="2" t="str">
        <f t="shared" si="1"/>
        <v>E</v>
      </c>
      <c r="S13" s="4"/>
    </row>
    <row r="14" spans="1:19" s="1" customFormat="1" x14ac:dyDescent="0.3">
      <c r="A14" s="2" t="s">
        <v>20</v>
      </c>
      <c r="B14" s="2" t="s">
        <v>21</v>
      </c>
      <c r="C14" s="2">
        <v>7</v>
      </c>
      <c r="D14" s="2">
        <v>9</v>
      </c>
      <c r="E14" s="2">
        <v>0</v>
      </c>
      <c r="F14" s="2">
        <v>8.25</v>
      </c>
      <c r="G14" s="3">
        <v>21</v>
      </c>
      <c r="H14" s="3"/>
      <c r="I14" s="2">
        <v>3.75</v>
      </c>
      <c r="J14" s="2">
        <v>11</v>
      </c>
      <c r="K14" s="3"/>
      <c r="L14" s="3"/>
      <c r="M14" s="2"/>
      <c r="N14" s="2"/>
      <c r="O14" s="3">
        <v>7</v>
      </c>
      <c r="P14" s="3"/>
      <c r="Q14" s="2">
        <f t="shared" si="0"/>
        <v>55</v>
      </c>
      <c r="R14" s="2" t="str">
        <f t="shared" si="1"/>
        <v>E</v>
      </c>
      <c r="S14" s="4"/>
    </row>
    <row r="15" spans="1:19" s="1" customFormat="1" x14ac:dyDescent="0.3">
      <c r="A15" s="2" t="s">
        <v>22</v>
      </c>
      <c r="B15" s="2" t="s">
        <v>23</v>
      </c>
      <c r="C15" s="2">
        <v>0</v>
      </c>
      <c r="D15" s="2">
        <v>0</v>
      </c>
      <c r="E15" s="2"/>
      <c r="F15" s="2">
        <v>4.5</v>
      </c>
      <c r="G15" s="3"/>
      <c r="H15" s="3"/>
      <c r="I15" s="2">
        <v>10</v>
      </c>
      <c r="J15" s="2"/>
      <c r="K15" s="3"/>
      <c r="L15" s="3"/>
      <c r="M15" s="2"/>
      <c r="N15" s="2"/>
      <c r="O15" s="3"/>
      <c r="P15" s="3"/>
      <c r="Q15" s="2">
        <f t="shared" si="0"/>
        <v>14.5</v>
      </c>
      <c r="R15" s="2" t="str">
        <f t="shared" si="1"/>
        <v>F</v>
      </c>
      <c r="S15" s="4"/>
    </row>
    <row r="16" spans="1:19" s="1" customFormat="1" x14ac:dyDescent="0.3">
      <c r="A16" s="2" t="s">
        <v>24</v>
      </c>
      <c r="B16" s="2" t="s">
        <v>25</v>
      </c>
      <c r="C16" s="2">
        <v>7</v>
      </c>
      <c r="D16" s="2">
        <v>0</v>
      </c>
      <c r="E16" s="2"/>
      <c r="F16" s="2">
        <v>3.5</v>
      </c>
      <c r="G16" s="3"/>
      <c r="H16" s="3"/>
      <c r="I16" s="2"/>
      <c r="J16" s="2">
        <v>5</v>
      </c>
      <c r="K16" s="3"/>
      <c r="L16" s="3"/>
      <c r="M16" s="2"/>
      <c r="N16" s="2"/>
      <c r="O16" s="3"/>
      <c r="P16" s="3"/>
      <c r="Q16" s="2">
        <f t="shared" si="0"/>
        <v>15.5</v>
      </c>
      <c r="R16" s="2" t="str">
        <f t="shared" si="1"/>
        <v>F</v>
      </c>
      <c r="S16" s="4"/>
    </row>
    <row r="17" spans="1:19" s="1" customFormat="1" x14ac:dyDescent="0.3">
      <c r="A17" s="2" t="s">
        <v>26</v>
      </c>
      <c r="B17" s="2" t="s">
        <v>27</v>
      </c>
      <c r="C17" s="2">
        <v>5</v>
      </c>
      <c r="D17" s="2">
        <v>0</v>
      </c>
      <c r="E17" s="2"/>
      <c r="F17" s="2"/>
      <c r="G17" s="3"/>
      <c r="H17" s="3"/>
      <c r="I17" s="2">
        <v>2.5</v>
      </c>
      <c r="J17" s="2"/>
      <c r="K17" s="3"/>
      <c r="L17" s="3"/>
      <c r="M17" s="2"/>
      <c r="N17" s="2"/>
      <c r="O17" s="3"/>
      <c r="P17" s="3"/>
      <c r="Q17" s="2">
        <f t="shared" si="0"/>
        <v>7.5</v>
      </c>
      <c r="R17" s="2" t="str">
        <f t="shared" si="1"/>
        <v>F</v>
      </c>
      <c r="S17" s="4"/>
    </row>
    <row r="18" spans="1:19" s="1" customFormat="1" x14ac:dyDescent="0.3">
      <c r="A18" s="2" t="s">
        <v>28</v>
      </c>
      <c r="B18" s="2" t="s">
        <v>29</v>
      </c>
      <c r="C18" s="2">
        <v>3</v>
      </c>
      <c r="D18" s="2">
        <v>2</v>
      </c>
      <c r="E18" s="2">
        <v>17.5</v>
      </c>
      <c r="F18" s="2">
        <v>5.25</v>
      </c>
      <c r="G18" s="3"/>
      <c r="H18" s="3"/>
      <c r="I18" s="2">
        <v>5</v>
      </c>
      <c r="J18" s="2">
        <v>20</v>
      </c>
      <c r="K18" s="3"/>
      <c r="L18" s="3"/>
      <c r="M18" s="2"/>
      <c r="N18" s="2"/>
      <c r="O18" s="3"/>
      <c r="P18" s="3"/>
      <c r="Q18" s="2">
        <f t="shared" si="0"/>
        <v>30.25</v>
      </c>
      <c r="R18" s="2" t="str">
        <f t="shared" si="1"/>
        <v>F</v>
      </c>
      <c r="S18" s="4"/>
    </row>
    <row r="19" spans="1:19" s="1" customFormat="1" x14ac:dyDescent="0.3">
      <c r="A19" s="2" t="s">
        <v>30</v>
      </c>
      <c r="B19" s="2" t="s">
        <v>31</v>
      </c>
      <c r="C19" s="2">
        <v>7</v>
      </c>
      <c r="D19" s="2">
        <v>5</v>
      </c>
      <c r="E19" s="2">
        <v>1.75</v>
      </c>
      <c r="F19" s="2">
        <v>12.25</v>
      </c>
      <c r="G19" s="3">
        <v>17.5</v>
      </c>
      <c r="H19" s="3"/>
      <c r="I19" s="2">
        <v>7.5</v>
      </c>
      <c r="J19" s="2"/>
      <c r="K19" s="3">
        <v>18</v>
      </c>
      <c r="L19" s="3"/>
      <c r="M19" s="2"/>
      <c r="N19" s="2"/>
      <c r="O19" s="3">
        <v>20</v>
      </c>
      <c r="P19" s="3"/>
      <c r="Q19" s="2">
        <f t="shared" si="0"/>
        <v>67.5</v>
      </c>
      <c r="R19" s="2" t="str">
        <f t="shared" si="1"/>
        <v>D</v>
      </c>
      <c r="S19" s="4"/>
    </row>
    <row r="20" spans="1:19" s="1" customFormat="1" x14ac:dyDescent="0.3">
      <c r="A20" s="2" t="s">
        <v>32</v>
      </c>
      <c r="B20" s="2" t="s">
        <v>33</v>
      </c>
      <c r="C20" s="2">
        <v>7</v>
      </c>
      <c r="D20" s="2">
        <v>7</v>
      </c>
      <c r="E20" s="2">
        <v>5.25</v>
      </c>
      <c r="F20" s="2"/>
      <c r="G20" s="3"/>
      <c r="H20" s="3"/>
      <c r="I20" s="2"/>
      <c r="J20" s="2">
        <v>7.5</v>
      </c>
      <c r="K20" s="3"/>
      <c r="L20" s="3"/>
      <c r="M20" s="2"/>
      <c r="N20" s="2"/>
      <c r="O20" s="3"/>
      <c r="P20" s="3"/>
      <c r="Q20" s="2">
        <f t="shared" si="0"/>
        <v>26.75</v>
      </c>
      <c r="R20" s="2" t="str">
        <f t="shared" si="1"/>
        <v>F</v>
      </c>
      <c r="S20" s="4"/>
    </row>
    <row r="21" spans="1:19" s="1" customFormat="1" x14ac:dyDescent="0.3">
      <c r="A21" s="2" t="s">
        <v>34</v>
      </c>
      <c r="B21" s="2" t="s">
        <v>35</v>
      </c>
      <c r="C21" s="2">
        <v>5</v>
      </c>
      <c r="D21" s="2">
        <v>4</v>
      </c>
      <c r="E21" s="2">
        <v>14</v>
      </c>
      <c r="F21" s="2"/>
      <c r="G21" s="3">
        <v>21</v>
      </c>
      <c r="H21" s="3"/>
      <c r="I21" s="2"/>
      <c r="J21" s="2">
        <v>9</v>
      </c>
      <c r="K21" s="3"/>
      <c r="L21" s="3"/>
      <c r="M21" s="2"/>
      <c r="N21" s="2">
        <v>0</v>
      </c>
      <c r="O21" s="3"/>
      <c r="P21" s="3"/>
      <c r="Q21" s="2">
        <f t="shared" si="0"/>
        <v>39</v>
      </c>
      <c r="R21" s="2" t="str">
        <f t="shared" si="1"/>
        <v>F</v>
      </c>
      <c r="S21" s="4"/>
    </row>
    <row r="22" spans="1:19" s="1" customFormat="1" x14ac:dyDescent="0.3">
      <c r="A22" s="2" t="s">
        <v>36</v>
      </c>
      <c r="B22" s="2" t="s">
        <v>37</v>
      </c>
      <c r="C22" s="2">
        <v>7</v>
      </c>
      <c r="D22" s="2">
        <v>8</v>
      </c>
      <c r="E22" s="2"/>
      <c r="F22" s="2">
        <v>17.5</v>
      </c>
      <c r="G22" s="3">
        <v>28</v>
      </c>
      <c r="H22" s="3"/>
      <c r="I22" s="2">
        <v>10</v>
      </c>
      <c r="J22" s="2">
        <v>11</v>
      </c>
      <c r="K22" s="3">
        <v>19</v>
      </c>
      <c r="L22" s="3"/>
      <c r="M22" s="2"/>
      <c r="N22" s="2"/>
      <c r="O22" s="3">
        <v>18</v>
      </c>
      <c r="P22" s="3"/>
      <c r="Q22" s="2">
        <f t="shared" si="0"/>
        <v>80</v>
      </c>
      <c r="R22" s="2" t="str">
        <f t="shared" si="1"/>
        <v>B</v>
      </c>
      <c r="S22" s="4"/>
    </row>
    <row r="23" spans="1:19" s="1" customFormat="1" x14ac:dyDescent="0.3">
      <c r="A23" s="2" t="s">
        <v>38</v>
      </c>
      <c r="B23" s="2" t="s">
        <v>39</v>
      </c>
      <c r="C23" s="2">
        <v>5</v>
      </c>
      <c r="D23" s="2">
        <v>6</v>
      </c>
      <c r="E23" s="2"/>
      <c r="F23" s="2"/>
      <c r="G23" s="3"/>
      <c r="H23" s="3"/>
      <c r="I23" s="2"/>
      <c r="J23" s="2"/>
      <c r="K23" s="3"/>
      <c r="L23" s="3"/>
      <c r="M23" s="2"/>
      <c r="N23" s="2"/>
      <c r="O23" s="3"/>
      <c r="P23" s="3"/>
      <c r="Q23" s="2">
        <f t="shared" si="0"/>
        <v>11</v>
      </c>
      <c r="R23" s="2" t="str">
        <f t="shared" si="1"/>
        <v>F</v>
      </c>
      <c r="S23" s="4"/>
    </row>
    <row r="24" spans="1:19" s="1" customFormat="1" x14ac:dyDescent="0.3">
      <c r="A24" s="2" t="s">
        <v>40</v>
      </c>
      <c r="B24" s="2" t="s">
        <v>41</v>
      </c>
      <c r="C24" s="2">
        <v>0</v>
      </c>
      <c r="D24" s="2">
        <v>0</v>
      </c>
      <c r="E24" s="2"/>
      <c r="F24" s="2"/>
      <c r="G24" s="3"/>
      <c r="H24" s="3"/>
      <c r="I24" s="2"/>
      <c r="J24" s="2"/>
      <c r="K24" s="3"/>
      <c r="L24" s="3"/>
      <c r="M24" s="2"/>
      <c r="N24" s="2"/>
      <c r="O24" s="3"/>
      <c r="P24" s="3"/>
      <c r="Q24" s="2">
        <f t="shared" si="0"/>
        <v>0</v>
      </c>
      <c r="R24" s="2" t="str">
        <f t="shared" si="1"/>
        <v>F</v>
      </c>
      <c r="S24" s="4"/>
    </row>
    <row r="25" spans="1:19" s="1" customFormat="1" x14ac:dyDescent="0.3">
      <c r="A25" s="2" t="s">
        <v>42</v>
      </c>
      <c r="B25" s="2" t="s">
        <v>43</v>
      </c>
      <c r="C25" s="2">
        <v>0</v>
      </c>
      <c r="D25" s="2">
        <v>0</v>
      </c>
      <c r="E25" s="2">
        <v>8.75</v>
      </c>
      <c r="F25" s="2">
        <v>8.75</v>
      </c>
      <c r="G25" s="3"/>
      <c r="H25" s="3"/>
      <c r="I25" s="2">
        <v>3.75</v>
      </c>
      <c r="J25" s="2">
        <v>9</v>
      </c>
      <c r="K25" s="3"/>
      <c r="L25" s="3"/>
      <c r="M25" s="2"/>
      <c r="N25" s="2"/>
      <c r="O25" s="3"/>
      <c r="P25" s="3"/>
      <c r="Q25" s="2">
        <f t="shared" si="0"/>
        <v>17.75</v>
      </c>
      <c r="R25" s="2" t="str">
        <f t="shared" si="1"/>
        <v>F</v>
      </c>
      <c r="S25" s="4"/>
    </row>
    <row r="26" spans="1:19" s="1" customFormat="1" x14ac:dyDescent="0.3">
      <c r="A26" s="2" t="s">
        <v>44</v>
      </c>
      <c r="B26" s="2" t="s">
        <v>45</v>
      </c>
      <c r="C26" s="2">
        <v>2</v>
      </c>
      <c r="D26" s="2">
        <v>4</v>
      </c>
      <c r="E26" s="2">
        <v>12.25</v>
      </c>
      <c r="F26" s="2">
        <v>22.75</v>
      </c>
      <c r="G26" s="3">
        <v>24.5</v>
      </c>
      <c r="H26" s="3"/>
      <c r="I26" s="2">
        <v>11.25</v>
      </c>
      <c r="J26" s="2"/>
      <c r="K26" s="3">
        <v>22</v>
      </c>
      <c r="L26" s="3"/>
      <c r="M26" s="2"/>
      <c r="N26" s="2"/>
      <c r="O26" s="3">
        <v>20</v>
      </c>
      <c r="P26" s="3"/>
      <c r="Q26" s="2">
        <f t="shared" si="0"/>
        <v>72.5</v>
      </c>
      <c r="R26" s="2" t="str">
        <f t="shared" si="1"/>
        <v>C</v>
      </c>
      <c r="S26" s="4"/>
    </row>
    <row r="27" spans="1:19" s="1" customFormat="1" x14ac:dyDescent="0.3">
      <c r="A27" s="2" t="s">
        <v>46</v>
      </c>
      <c r="B27" s="2" t="s">
        <v>47</v>
      </c>
      <c r="C27" s="2">
        <v>0</v>
      </c>
      <c r="D27" s="2">
        <v>0</v>
      </c>
      <c r="E27" s="2">
        <v>6.25</v>
      </c>
      <c r="F27" s="2"/>
      <c r="G27" s="3">
        <v>0</v>
      </c>
      <c r="H27" s="3"/>
      <c r="I27" s="2"/>
      <c r="J27" s="2">
        <v>10</v>
      </c>
      <c r="K27" s="3"/>
      <c r="L27" s="3"/>
      <c r="M27" s="2"/>
      <c r="N27" s="2"/>
      <c r="O27" s="3"/>
      <c r="P27" s="3"/>
      <c r="Q27" s="2">
        <f t="shared" si="0"/>
        <v>10</v>
      </c>
      <c r="R27" s="2" t="str">
        <f t="shared" si="1"/>
        <v>F</v>
      </c>
      <c r="S27" s="4"/>
    </row>
    <row r="28" spans="1:19" s="1" customFormat="1" x14ac:dyDescent="0.3">
      <c r="A28" s="2" t="s">
        <v>48</v>
      </c>
      <c r="B28" s="2" t="s">
        <v>49</v>
      </c>
      <c r="C28" s="2">
        <v>7</v>
      </c>
      <c r="D28" s="2">
        <v>2</v>
      </c>
      <c r="E28" s="2">
        <v>1.75</v>
      </c>
      <c r="F28" s="2">
        <v>3.5</v>
      </c>
      <c r="G28" s="3"/>
      <c r="H28" s="3"/>
      <c r="I28" s="2">
        <v>0</v>
      </c>
      <c r="J28" s="2">
        <v>2.5</v>
      </c>
      <c r="K28" s="3"/>
      <c r="L28" s="3"/>
      <c r="M28" s="2"/>
      <c r="N28" s="2"/>
      <c r="O28" s="3"/>
      <c r="P28" s="3"/>
      <c r="Q28" s="2">
        <f t="shared" si="0"/>
        <v>15</v>
      </c>
      <c r="R28" s="2" t="str">
        <f t="shared" si="1"/>
        <v>F</v>
      </c>
      <c r="S28" s="4"/>
    </row>
    <row r="29" spans="1:19" s="1" customFormat="1" x14ac:dyDescent="0.3">
      <c r="A29" s="2" t="s">
        <v>50</v>
      </c>
      <c r="B29" s="2" t="s">
        <v>51</v>
      </c>
      <c r="C29" s="2">
        <v>5</v>
      </c>
      <c r="D29" s="2">
        <v>0</v>
      </c>
      <c r="E29" s="2">
        <v>6.25</v>
      </c>
      <c r="F29" s="2">
        <v>10.5</v>
      </c>
      <c r="G29" s="3">
        <v>19.25</v>
      </c>
      <c r="H29" s="3"/>
      <c r="I29" s="2">
        <v>3.75</v>
      </c>
      <c r="J29" s="2">
        <v>10</v>
      </c>
      <c r="K29" s="3">
        <v>12.5</v>
      </c>
      <c r="L29" s="3"/>
      <c r="M29" s="2"/>
      <c r="N29" s="2"/>
      <c r="O29" s="3"/>
      <c r="P29" s="3"/>
      <c r="Q29" s="2">
        <f t="shared" si="0"/>
        <v>36.75</v>
      </c>
      <c r="R29" s="2" t="str">
        <f t="shared" si="1"/>
        <v>F</v>
      </c>
      <c r="S29" s="4"/>
    </row>
    <row r="30" spans="1:19" s="1" customFormat="1" x14ac:dyDescent="0.3">
      <c r="A30" s="2" t="s">
        <v>52</v>
      </c>
      <c r="B30" s="2" t="s">
        <v>53</v>
      </c>
      <c r="C30" s="2">
        <v>5</v>
      </c>
      <c r="D30" s="2">
        <v>0</v>
      </c>
      <c r="E30" s="2"/>
      <c r="F30" s="2"/>
      <c r="G30" s="3"/>
      <c r="H30" s="3"/>
      <c r="I30" s="2">
        <v>2.5</v>
      </c>
      <c r="J30" s="2"/>
      <c r="K30" s="3"/>
      <c r="L30" s="3"/>
      <c r="M30" s="2"/>
      <c r="N30" s="2"/>
      <c r="O30" s="3"/>
      <c r="P30" s="3"/>
      <c r="Q30" s="2">
        <f t="shared" si="0"/>
        <v>7.5</v>
      </c>
      <c r="R30" s="2" t="str">
        <f t="shared" si="1"/>
        <v>F</v>
      </c>
      <c r="S30" s="4"/>
    </row>
    <row r="31" spans="1:19" s="1" customFormat="1" x14ac:dyDescent="0.3">
      <c r="A31" s="2" t="s">
        <v>54</v>
      </c>
      <c r="B31" s="2" t="s">
        <v>55</v>
      </c>
      <c r="C31" s="2">
        <v>7</v>
      </c>
      <c r="D31" s="2">
        <v>2</v>
      </c>
      <c r="E31" s="2"/>
      <c r="F31" s="2">
        <v>12.25</v>
      </c>
      <c r="G31" s="3"/>
      <c r="H31" s="3"/>
      <c r="I31" s="2">
        <v>2.5</v>
      </c>
      <c r="J31" s="2">
        <v>2.5</v>
      </c>
      <c r="K31" s="3">
        <v>2.5</v>
      </c>
      <c r="L31" s="3"/>
      <c r="M31" s="2"/>
      <c r="N31" s="2"/>
      <c r="O31" s="3"/>
      <c r="P31" s="3"/>
      <c r="Q31" s="2">
        <f t="shared" si="0"/>
        <v>23.75</v>
      </c>
      <c r="R31" s="2" t="str">
        <f t="shared" si="1"/>
        <v>F</v>
      </c>
      <c r="S31" s="4"/>
    </row>
    <row r="32" spans="1:19" s="1" customFormat="1" x14ac:dyDescent="0.3">
      <c r="A32" s="2" t="s">
        <v>56</v>
      </c>
      <c r="B32" s="2" t="s">
        <v>57</v>
      </c>
      <c r="C32" s="2">
        <v>0</v>
      </c>
      <c r="D32" s="2">
        <v>0</v>
      </c>
      <c r="E32" s="2">
        <v>7</v>
      </c>
      <c r="F32" s="2">
        <v>5.25</v>
      </c>
      <c r="G32" s="3">
        <v>7</v>
      </c>
      <c r="H32" s="3"/>
      <c r="I32" s="2"/>
      <c r="J32" s="2">
        <v>7.5</v>
      </c>
      <c r="K32" s="3">
        <v>6</v>
      </c>
      <c r="L32" s="3"/>
      <c r="M32" s="2"/>
      <c r="N32" s="2"/>
      <c r="O32" s="3">
        <v>0</v>
      </c>
      <c r="P32" s="3"/>
      <c r="Q32" s="2">
        <f t="shared" si="0"/>
        <v>13</v>
      </c>
      <c r="R32" s="2" t="str">
        <f t="shared" si="1"/>
        <v>F</v>
      </c>
      <c r="S32" s="4"/>
    </row>
    <row r="33" spans="1:19" s="1" customFormat="1" x14ac:dyDescent="0.3">
      <c r="A33" s="2" t="s">
        <v>58</v>
      </c>
      <c r="B33" s="2" t="s">
        <v>59</v>
      </c>
      <c r="C33" s="2">
        <v>7</v>
      </c>
      <c r="D33" s="2">
        <v>2</v>
      </c>
      <c r="E33" s="2"/>
      <c r="F33" s="2">
        <v>4.5</v>
      </c>
      <c r="G33" s="3"/>
      <c r="H33" s="3"/>
      <c r="I33" s="2">
        <v>1.25</v>
      </c>
      <c r="J33" s="2">
        <v>6</v>
      </c>
      <c r="K33" s="3"/>
      <c r="L33" s="3"/>
      <c r="M33" s="2"/>
      <c r="N33" s="2"/>
      <c r="O33" s="3"/>
      <c r="P33" s="3"/>
      <c r="Q33" s="2">
        <f t="shared" si="0"/>
        <v>19.5</v>
      </c>
      <c r="R33" s="2" t="str">
        <f t="shared" si="1"/>
        <v>F</v>
      </c>
      <c r="S33" s="4"/>
    </row>
    <row r="34" spans="1:19" s="1" customFormat="1" x14ac:dyDescent="0.3">
      <c r="A34" s="2" t="s">
        <v>60</v>
      </c>
      <c r="B34" s="2" t="s">
        <v>61</v>
      </c>
      <c r="C34" s="2">
        <v>0</v>
      </c>
      <c r="D34" s="2">
        <v>0</v>
      </c>
      <c r="E34" s="2"/>
      <c r="F34" s="2">
        <v>14</v>
      </c>
      <c r="G34" s="3"/>
      <c r="H34" s="3"/>
      <c r="I34" s="2"/>
      <c r="J34" s="2">
        <v>2.5</v>
      </c>
      <c r="K34" s="3"/>
      <c r="L34" s="3"/>
      <c r="M34" s="2"/>
      <c r="N34" s="2"/>
      <c r="O34" s="3"/>
      <c r="P34" s="3"/>
      <c r="Q34" s="2">
        <f t="shared" si="0"/>
        <v>16.5</v>
      </c>
      <c r="R34" s="2" t="str">
        <f t="shared" si="1"/>
        <v>F</v>
      </c>
      <c r="S34" s="4"/>
    </row>
    <row r="35" spans="1:19" s="1" customFormat="1" x14ac:dyDescent="0.3">
      <c r="A35" s="2" t="s">
        <v>62</v>
      </c>
      <c r="B35" s="2" t="s">
        <v>63</v>
      </c>
      <c r="C35" s="2">
        <v>5</v>
      </c>
      <c r="D35" s="2">
        <v>0</v>
      </c>
      <c r="E35" s="2"/>
      <c r="F35" s="2"/>
      <c r="G35" s="3"/>
      <c r="H35" s="3"/>
      <c r="I35" s="2"/>
      <c r="J35" s="2"/>
      <c r="K35" s="3"/>
      <c r="L35" s="3"/>
      <c r="M35" s="2"/>
      <c r="N35" s="2"/>
      <c r="O35" s="3"/>
      <c r="P35" s="3"/>
      <c r="Q35" s="2">
        <f t="shared" si="0"/>
        <v>5</v>
      </c>
      <c r="R35" s="2" t="str">
        <f t="shared" si="1"/>
        <v>F</v>
      </c>
      <c r="S35" s="4"/>
    </row>
    <row r="36" spans="1:19" s="1" customFormat="1" x14ac:dyDescent="0.3">
      <c r="A36" s="2" t="s">
        <v>64</v>
      </c>
      <c r="B36" s="2" t="s">
        <v>65</v>
      </c>
      <c r="C36" s="2">
        <v>0</v>
      </c>
      <c r="D36" s="2">
        <v>0</v>
      </c>
      <c r="E36" s="2">
        <v>12.25</v>
      </c>
      <c r="F36" s="2">
        <v>12.25</v>
      </c>
      <c r="G36" s="3"/>
      <c r="H36" s="3"/>
      <c r="I36" s="2"/>
      <c r="J36" s="2">
        <v>14.5</v>
      </c>
      <c r="K36" s="3"/>
      <c r="L36" s="3"/>
      <c r="M36" s="2"/>
      <c r="N36" s="2"/>
      <c r="O36" s="3">
        <v>0</v>
      </c>
      <c r="P36" s="3"/>
      <c r="Q36" s="2">
        <f t="shared" si="0"/>
        <v>26.75</v>
      </c>
      <c r="R36" s="2" t="str">
        <f t="shared" si="1"/>
        <v>F</v>
      </c>
      <c r="S36" s="4"/>
    </row>
    <row r="37" spans="1:19" s="1" customFormat="1" x14ac:dyDescent="0.3">
      <c r="A37" s="2" t="s">
        <v>66</v>
      </c>
      <c r="B37" s="2" t="s">
        <v>67</v>
      </c>
      <c r="C37" s="2">
        <v>0</v>
      </c>
      <c r="D37" s="2">
        <v>2</v>
      </c>
      <c r="E37" s="2"/>
      <c r="F37" s="2"/>
      <c r="G37" s="3"/>
      <c r="H37" s="3"/>
      <c r="I37" s="2"/>
      <c r="J37" s="2"/>
      <c r="K37" s="3"/>
      <c r="L37" s="3"/>
      <c r="M37" s="2"/>
      <c r="N37" s="2"/>
      <c r="O37" s="3"/>
      <c r="P37" s="3"/>
      <c r="Q37" s="2">
        <f t="shared" si="0"/>
        <v>2</v>
      </c>
      <c r="R37" s="2" t="str">
        <f t="shared" si="1"/>
        <v>F</v>
      </c>
      <c r="S37" s="4"/>
    </row>
    <row r="38" spans="1:19" s="1" customFormat="1" x14ac:dyDescent="0.3">
      <c r="A38" s="2" t="s">
        <v>68</v>
      </c>
      <c r="B38" s="2" t="s">
        <v>69</v>
      </c>
      <c r="C38" s="2">
        <v>5</v>
      </c>
      <c r="D38" s="2">
        <v>6</v>
      </c>
      <c r="E38" s="2">
        <v>7</v>
      </c>
      <c r="F38" s="2">
        <v>13</v>
      </c>
      <c r="G38" s="3"/>
      <c r="H38" s="3"/>
      <c r="I38" s="2">
        <v>5</v>
      </c>
      <c r="J38" s="2"/>
      <c r="K38" s="3">
        <v>10</v>
      </c>
      <c r="L38" s="3"/>
      <c r="M38" s="2"/>
      <c r="N38" s="2"/>
      <c r="O38" s="3"/>
      <c r="P38" s="3"/>
      <c r="Q38" s="2">
        <f t="shared" si="0"/>
        <v>34</v>
      </c>
      <c r="R38" s="2" t="str">
        <f t="shared" si="1"/>
        <v>F</v>
      </c>
      <c r="S38" s="4"/>
    </row>
    <row r="39" spans="1:19" s="1" customFormat="1" x14ac:dyDescent="0.3">
      <c r="A39" s="2" t="s">
        <v>70</v>
      </c>
      <c r="B39" s="2" t="s">
        <v>71</v>
      </c>
      <c r="C39" s="2">
        <v>0</v>
      </c>
      <c r="D39" s="2">
        <v>0</v>
      </c>
      <c r="E39" s="2">
        <v>1.75</v>
      </c>
      <c r="F39" s="2"/>
      <c r="G39" s="3"/>
      <c r="H39" s="3"/>
      <c r="I39" s="2">
        <v>2.5</v>
      </c>
      <c r="J39" s="2"/>
      <c r="K39" s="3">
        <v>2.5</v>
      </c>
      <c r="L39" s="3"/>
      <c r="M39" s="2"/>
      <c r="N39" s="2"/>
      <c r="O39" s="3"/>
      <c r="P39" s="3"/>
      <c r="Q39" s="2">
        <f t="shared" si="0"/>
        <v>4.25</v>
      </c>
      <c r="R39" s="2" t="str">
        <f t="shared" si="1"/>
        <v>F</v>
      </c>
      <c r="S39" s="4"/>
    </row>
    <row r="40" spans="1:19" s="1" customFormat="1" x14ac:dyDescent="0.3">
      <c r="A40" s="2" t="s">
        <v>72</v>
      </c>
      <c r="B40" s="2" t="s">
        <v>73</v>
      </c>
      <c r="C40" s="2">
        <v>0</v>
      </c>
      <c r="D40" s="2">
        <v>0</v>
      </c>
      <c r="E40" s="2">
        <v>7</v>
      </c>
      <c r="F40" s="2"/>
      <c r="G40" s="3"/>
      <c r="H40" s="3"/>
      <c r="I40" s="2">
        <v>2.5</v>
      </c>
      <c r="J40" s="2"/>
      <c r="K40" s="3"/>
      <c r="L40" s="3"/>
      <c r="M40" s="2"/>
      <c r="N40" s="2"/>
      <c r="O40" s="3"/>
      <c r="P40" s="3"/>
      <c r="Q40" s="2">
        <f t="shared" si="0"/>
        <v>9.5</v>
      </c>
      <c r="R40" s="2" t="str">
        <f t="shared" si="1"/>
        <v>F</v>
      </c>
      <c r="S40" s="4"/>
    </row>
    <row r="41" spans="1:19" s="1" customFormat="1" x14ac:dyDescent="0.3">
      <c r="A41" s="2" t="s">
        <v>74</v>
      </c>
      <c r="B41" s="2" t="s">
        <v>75</v>
      </c>
      <c r="C41" s="2">
        <v>7</v>
      </c>
      <c r="D41" s="2">
        <v>6</v>
      </c>
      <c r="E41" s="2">
        <v>4.25</v>
      </c>
      <c r="F41" s="2">
        <v>5.25</v>
      </c>
      <c r="G41" s="3">
        <v>12.25</v>
      </c>
      <c r="H41" s="3"/>
      <c r="I41" s="2">
        <v>5</v>
      </c>
      <c r="J41" s="2">
        <v>5</v>
      </c>
      <c r="K41" s="3">
        <v>9</v>
      </c>
      <c r="L41" s="3"/>
      <c r="M41" s="2"/>
      <c r="N41" s="2"/>
      <c r="O41" s="3"/>
      <c r="P41" s="3"/>
      <c r="Q41" s="2">
        <f t="shared" si="0"/>
        <v>34.25</v>
      </c>
      <c r="R41" s="2" t="str">
        <f t="shared" si="1"/>
        <v>F</v>
      </c>
      <c r="S41" s="4"/>
    </row>
    <row r="42" spans="1:19" x14ac:dyDescent="0.3">
      <c r="A42" s="2" t="s">
        <v>90</v>
      </c>
      <c r="B42" s="2" t="str">
        <f>VLOOKUP(A42,[1]Ocjene!$A$8:$B$257,2,FALSE)</f>
        <v>Nataša Mijušković</v>
      </c>
      <c r="C42" s="2">
        <v>2</v>
      </c>
      <c r="D42" s="2">
        <v>2</v>
      </c>
      <c r="E42" s="2"/>
      <c r="F42" s="2">
        <v>12.25</v>
      </c>
      <c r="G42" s="3"/>
      <c r="H42" s="3"/>
      <c r="I42" s="2">
        <v>7.5</v>
      </c>
      <c r="J42" s="2">
        <v>9.5</v>
      </c>
      <c r="K42" s="3">
        <v>17.5</v>
      </c>
      <c r="L42" s="3"/>
      <c r="M42" s="2"/>
      <c r="N42" s="2"/>
      <c r="O42" s="3">
        <v>5</v>
      </c>
      <c r="P42" s="3"/>
      <c r="Q42" s="2">
        <f t="shared" si="0"/>
        <v>38.75</v>
      </c>
      <c r="R42" s="2" t="str">
        <f t="shared" si="1"/>
        <v>F</v>
      </c>
    </row>
    <row r="43" spans="1:19" x14ac:dyDescent="0.3">
      <c r="A43" s="2" t="s">
        <v>91</v>
      </c>
      <c r="B43" s="2" t="str">
        <f>VLOOKUP(A43,[1]Ocjene!$A$8:$B$257,2,FALSE)</f>
        <v>Ksenija Petričić</v>
      </c>
      <c r="C43" s="2">
        <v>2</v>
      </c>
      <c r="D43" s="2">
        <v>4</v>
      </c>
      <c r="E43" s="2"/>
      <c r="F43" s="2">
        <v>14</v>
      </c>
      <c r="G43" s="3"/>
      <c r="H43" s="3"/>
      <c r="I43" s="2">
        <v>5</v>
      </c>
      <c r="J43" s="2">
        <v>10</v>
      </c>
      <c r="K43" s="3">
        <v>12.5</v>
      </c>
      <c r="L43" s="3"/>
      <c r="M43" s="2"/>
      <c r="N43" s="2"/>
      <c r="O43" s="3"/>
      <c r="P43" s="3"/>
      <c r="Q43" s="2">
        <f t="shared" si="0"/>
        <v>32.5</v>
      </c>
      <c r="R43" s="2" t="str">
        <f t="shared" si="1"/>
        <v>F</v>
      </c>
    </row>
    <row r="44" spans="1:19" x14ac:dyDescent="0.3">
      <c r="A44" s="2" t="s">
        <v>92</v>
      </c>
      <c r="B44" s="2" t="str">
        <f>VLOOKUP(A44,[1]Ocjene!$A$8:$B$257,2,FALSE)</f>
        <v>Lazar Komnenović</v>
      </c>
      <c r="C44" s="2">
        <v>7</v>
      </c>
      <c r="D44" s="2">
        <v>9</v>
      </c>
      <c r="E44" s="2">
        <v>7</v>
      </c>
      <c r="F44" s="2">
        <v>10.5</v>
      </c>
      <c r="G44" s="3">
        <v>14</v>
      </c>
      <c r="H44" s="3"/>
      <c r="I44" s="2">
        <v>7.5</v>
      </c>
      <c r="J44" s="2">
        <v>0</v>
      </c>
      <c r="K44" s="3"/>
      <c r="L44" s="3"/>
      <c r="M44" s="2"/>
      <c r="N44" s="2"/>
      <c r="O44" s="3"/>
      <c r="P44" s="3"/>
      <c r="Q44" s="2">
        <f t="shared" si="0"/>
        <v>30</v>
      </c>
      <c r="R44" s="2" t="str">
        <f t="shared" si="1"/>
        <v>F</v>
      </c>
    </row>
    <row r="45" spans="1:19" x14ac:dyDescent="0.3">
      <c r="A45" s="2" t="s">
        <v>93</v>
      </c>
      <c r="B45" s="2" t="str">
        <f>VLOOKUP(A45,[1]Ocjene!$A$8:$B$257,2,FALSE)</f>
        <v>Bojana Kavarić</v>
      </c>
      <c r="C45" s="2">
        <v>5</v>
      </c>
      <c r="D45" s="2">
        <v>2</v>
      </c>
      <c r="E45" s="2">
        <v>8.75</v>
      </c>
      <c r="F45" s="2">
        <v>5.25</v>
      </c>
      <c r="G45" s="3"/>
      <c r="H45" s="3"/>
      <c r="I45" s="2">
        <v>6.25</v>
      </c>
      <c r="J45" s="2">
        <v>2.5</v>
      </c>
      <c r="K45" s="3"/>
      <c r="L45" s="3"/>
      <c r="M45" s="2"/>
      <c r="N45" s="2"/>
      <c r="O45" s="3"/>
      <c r="P45" s="3"/>
      <c r="Q45" s="2">
        <f t="shared" si="0"/>
        <v>14.75</v>
      </c>
      <c r="R45" s="2" t="str">
        <f t="shared" si="1"/>
        <v>F</v>
      </c>
    </row>
    <row r="46" spans="1:19" x14ac:dyDescent="0.3">
      <c r="A46" s="2" t="s">
        <v>94</v>
      </c>
      <c r="B46" s="2" t="str">
        <f>VLOOKUP(A46,[1]Ocjene!$A$8:$B$257,2,FALSE)</f>
        <v>Jovana Janjević</v>
      </c>
      <c r="C46" s="2">
        <v>0</v>
      </c>
      <c r="D46" s="2">
        <v>0</v>
      </c>
      <c r="E46" s="2">
        <v>5.25</v>
      </c>
      <c r="F46" s="2">
        <v>5.25</v>
      </c>
      <c r="G46" s="3">
        <v>10.5</v>
      </c>
      <c r="H46" s="3"/>
      <c r="I46" s="2">
        <v>3.75</v>
      </c>
      <c r="J46" s="2">
        <v>5</v>
      </c>
      <c r="K46" s="3">
        <v>2.5</v>
      </c>
      <c r="L46" s="3"/>
      <c r="M46" s="2"/>
      <c r="N46" s="2"/>
      <c r="O46" s="3"/>
      <c r="P46" s="3"/>
      <c r="Q46" s="2">
        <f t="shared" si="0"/>
        <v>13</v>
      </c>
      <c r="R46" s="2" t="str">
        <f t="shared" si="1"/>
        <v>F</v>
      </c>
    </row>
    <row r="47" spans="1:19" x14ac:dyDescent="0.3">
      <c r="A47" s="2" t="s">
        <v>95</v>
      </c>
      <c r="B47" s="2" t="str">
        <f>VLOOKUP(A47,[1]Ocjene!$A$8:$B$257,2,FALSE)</f>
        <v>Mia Rabrenović</v>
      </c>
      <c r="C47" s="2">
        <v>0</v>
      </c>
      <c r="D47" s="2">
        <v>0</v>
      </c>
      <c r="E47" s="2"/>
      <c r="F47" s="2"/>
      <c r="G47" s="3">
        <v>25</v>
      </c>
      <c r="H47" s="3"/>
      <c r="I47" s="2">
        <v>10</v>
      </c>
      <c r="J47" s="2">
        <v>23</v>
      </c>
      <c r="K47" s="3"/>
      <c r="L47" s="3"/>
      <c r="M47" s="2"/>
      <c r="N47" s="2"/>
      <c r="O47" s="3">
        <v>15</v>
      </c>
      <c r="P47" s="3"/>
      <c r="Q47" s="2">
        <f t="shared" si="0"/>
        <v>63</v>
      </c>
      <c r="R47" s="2" t="str">
        <f t="shared" si="1"/>
        <v>D</v>
      </c>
    </row>
    <row r="48" spans="1:19" x14ac:dyDescent="0.3">
      <c r="A48" s="2" t="s">
        <v>96</v>
      </c>
      <c r="B48" s="2" t="str">
        <f>VLOOKUP(A48,[1]Ocjene!$A$8:$B$257,2,FALSE)</f>
        <v>Jovan Peličić</v>
      </c>
      <c r="C48" s="2">
        <v>4</v>
      </c>
      <c r="D48" s="2">
        <v>0</v>
      </c>
      <c r="E48" s="2">
        <v>8</v>
      </c>
      <c r="F48" s="2">
        <v>10.5</v>
      </c>
      <c r="G48" s="3">
        <v>12.25</v>
      </c>
      <c r="H48" s="3"/>
      <c r="I48" s="2"/>
      <c r="J48" s="2">
        <v>7.5</v>
      </c>
      <c r="K48" s="3">
        <v>10</v>
      </c>
      <c r="L48" s="3"/>
      <c r="M48" s="2"/>
      <c r="N48" s="2"/>
      <c r="O48" s="3">
        <v>7</v>
      </c>
      <c r="P48" s="3"/>
      <c r="Q48" s="2">
        <f t="shared" si="0"/>
        <v>33.25</v>
      </c>
      <c r="R48" s="2" t="str">
        <f t="shared" si="1"/>
        <v>F</v>
      </c>
    </row>
    <row r="49" spans="1:18" x14ac:dyDescent="0.3">
      <c r="A49" s="2" t="s">
        <v>97</v>
      </c>
      <c r="B49" s="2" t="str">
        <f>VLOOKUP(A49,[1]Ocjene!$A$8:$B$257,2,FALSE)</f>
        <v>Larisa Radović</v>
      </c>
      <c r="C49" s="2">
        <v>0</v>
      </c>
      <c r="D49" s="2">
        <v>4</v>
      </c>
      <c r="E49" s="2">
        <v>7</v>
      </c>
      <c r="F49" s="2">
        <v>5.25</v>
      </c>
      <c r="G49" s="3"/>
      <c r="H49" s="3"/>
      <c r="I49" s="2">
        <v>7.5</v>
      </c>
      <c r="J49" s="2">
        <v>9</v>
      </c>
      <c r="K49" s="3"/>
      <c r="L49" s="3"/>
      <c r="M49" s="2"/>
      <c r="N49" s="2"/>
      <c r="O49" s="3"/>
      <c r="P49" s="3"/>
      <c r="Q49" s="2">
        <f t="shared" si="0"/>
        <v>18.25</v>
      </c>
      <c r="R49" s="2" t="str">
        <f t="shared" si="1"/>
        <v>F</v>
      </c>
    </row>
    <row r="50" spans="1:18" x14ac:dyDescent="0.3">
      <c r="A50" s="2" t="s">
        <v>98</v>
      </c>
      <c r="B50" s="2" t="str">
        <f>VLOOKUP(A50,[1]Ocjene!$A$8:$B$257,2,FALSE)</f>
        <v>Ksenija Glušica</v>
      </c>
      <c r="C50" s="2">
        <v>2</v>
      </c>
      <c r="D50" s="2">
        <v>0</v>
      </c>
      <c r="E50" s="2"/>
      <c r="F50" s="2"/>
      <c r="G50" s="3"/>
      <c r="H50" s="3"/>
      <c r="I50" s="2"/>
      <c r="J50" s="2"/>
      <c r="K50" s="3"/>
      <c r="L50" s="3"/>
      <c r="M50" s="2"/>
      <c r="N50" s="2"/>
      <c r="O50" s="3"/>
      <c r="P50" s="3"/>
      <c r="Q50" s="2">
        <f t="shared" si="0"/>
        <v>2</v>
      </c>
      <c r="R50" s="2" t="str">
        <f t="shared" si="1"/>
        <v>F</v>
      </c>
    </row>
    <row r="51" spans="1:18" x14ac:dyDescent="0.3">
      <c r="A51" s="2" t="s">
        <v>99</v>
      </c>
      <c r="B51" s="2" t="str">
        <f>VLOOKUP(A51,[1]Ocjene!$A$8:$B$257,2,FALSE)</f>
        <v>Jana Brković</v>
      </c>
      <c r="C51" s="2">
        <v>2</v>
      </c>
      <c r="D51" s="2">
        <v>0</v>
      </c>
      <c r="E51" s="2"/>
      <c r="F51" s="2"/>
      <c r="G51" s="3"/>
      <c r="H51" s="3"/>
      <c r="I51" s="2">
        <v>7.5</v>
      </c>
      <c r="J51" s="2">
        <v>10</v>
      </c>
      <c r="K51" s="3"/>
      <c r="L51" s="3"/>
      <c r="M51" s="2"/>
      <c r="N51" s="2"/>
      <c r="O51" s="3"/>
      <c r="P51" s="3"/>
      <c r="Q51" s="2">
        <f t="shared" si="0"/>
        <v>12</v>
      </c>
      <c r="R51" s="2" t="str">
        <f t="shared" si="1"/>
        <v>F</v>
      </c>
    </row>
    <row r="52" spans="1:18" x14ac:dyDescent="0.3">
      <c r="A52" s="2" t="s">
        <v>100</v>
      </c>
      <c r="B52" s="2" t="str">
        <f>VLOOKUP(A52,[1]Ocjene!$A$8:$B$257,2,FALSE)</f>
        <v>Ana Tadić</v>
      </c>
      <c r="C52" s="2">
        <v>4</v>
      </c>
      <c r="D52" s="2">
        <v>2</v>
      </c>
      <c r="E52" s="2">
        <v>1.75</v>
      </c>
      <c r="F52" s="2"/>
      <c r="G52" s="3"/>
      <c r="H52" s="3"/>
      <c r="I52" s="2"/>
      <c r="J52" s="2"/>
      <c r="K52" s="3"/>
      <c r="L52" s="3"/>
      <c r="M52" s="2"/>
      <c r="N52" s="2"/>
      <c r="O52" s="3"/>
      <c r="P52" s="3"/>
      <c r="Q52" s="2">
        <f t="shared" si="0"/>
        <v>7.75</v>
      </c>
      <c r="R52" s="2" t="str">
        <f t="shared" si="1"/>
        <v>F</v>
      </c>
    </row>
    <row r="53" spans="1:18" x14ac:dyDescent="0.3">
      <c r="A53" s="2" t="s">
        <v>101</v>
      </c>
      <c r="B53" s="2" t="str">
        <f>VLOOKUP(A53,[1]Ocjene!$A$8:$B$257,2,FALSE)</f>
        <v>Sara Vojinović</v>
      </c>
      <c r="C53" s="2">
        <v>2</v>
      </c>
      <c r="D53" s="2">
        <v>0</v>
      </c>
      <c r="E53" s="2"/>
      <c r="F53" s="2">
        <v>3.5</v>
      </c>
      <c r="G53" s="3"/>
      <c r="H53" s="3"/>
      <c r="I53" s="2"/>
      <c r="J53" s="2">
        <v>5</v>
      </c>
      <c r="K53" s="3"/>
      <c r="L53" s="3"/>
      <c r="M53" s="2"/>
      <c r="N53" s="2"/>
      <c r="O53" s="3"/>
      <c r="P53" s="3"/>
      <c r="Q53" s="2">
        <f t="shared" si="0"/>
        <v>10.5</v>
      </c>
      <c r="R53" s="2" t="str">
        <f t="shared" si="1"/>
        <v>F</v>
      </c>
    </row>
    <row r="54" spans="1:18" x14ac:dyDescent="0.3">
      <c r="A54" s="2" t="s">
        <v>102</v>
      </c>
      <c r="B54" s="2" t="str">
        <f>VLOOKUP(A54,[1]Ocjene!$A$8:$B$257,2,FALSE)</f>
        <v>Kemal Dizdarević</v>
      </c>
      <c r="C54" s="2">
        <v>5</v>
      </c>
      <c r="D54" s="2">
        <v>10</v>
      </c>
      <c r="E54" s="2"/>
      <c r="F54" s="2"/>
      <c r="G54" s="3">
        <v>1.75</v>
      </c>
      <c r="H54" s="3"/>
      <c r="I54" s="2"/>
      <c r="J54" s="2"/>
      <c r="K54" s="3">
        <v>2.5</v>
      </c>
      <c r="L54" s="3"/>
      <c r="M54" s="2"/>
      <c r="N54" s="2"/>
      <c r="O54" s="3"/>
      <c r="P54" s="3"/>
      <c r="Q54" s="2">
        <f t="shared" si="0"/>
        <v>19.25</v>
      </c>
      <c r="R54" s="2" t="str">
        <f t="shared" si="1"/>
        <v>F</v>
      </c>
    </row>
    <row r="55" spans="1:18" x14ac:dyDescent="0.3">
      <c r="A55" s="2" t="s">
        <v>103</v>
      </c>
      <c r="B55" s="2" t="str">
        <f>VLOOKUP(A55,[1]Ocjene!$A$8:$B$257,2,FALSE)</f>
        <v>Anita Anđelić</v>
      </c>
      <c r="C55" s="2">
        <v>7</v>
      </c>
      <c r="D55" s="2">
        <v>4</v>
      </c>
      <c r="E55" s="2">
        <v>5.25</v>
      </c>
      <c r="F55" s="2">
        <v>14</v>
      </c>
      <c r="G55" s="3"/>
      <c r="H55" s="3"/>
      <c r="I55" s="2"/>
      <c r="J55" s="2">
        <v>7.5</v>
      </c>
      <c r="K55" s="3"/>
      <c r="L55" s="3"/>
      <c r="M55" s="2"/>
      <c r="N55" s="2"/>
      <c r="O55" s="3"/>
      <c r="P55" s="3"/>
      <c r="Q55" s="2">
        <f t="shared" si="0"/>
        <v>32.5</v>
      </c>
      <c r="R55" s="2" t="str">
        <f t="shared" si="1"/>
        <v>F</v>
      </c>
    </row>
    <row r="56" spans="1:18" x14ac:dyDescent="0.3">
      <c r="A56" s="2" t="s">
        <v>104</v>
      </c>
      <c r="B56" s="2" t="str">
        <f>VLOOKUP(A56,[1]Ocjene!$A$8:$B$257,2,FALSE)</f>
        <v>Tea Dervanović</v>
      </c>
      <c r="C56" s="2">
        <v>7</v>
      </c>
      <c r="D56" s="2">
        <v>2</v>
      </c>
      <c r="E56" s="2">
        <v>0</v>
      </c>
      <c r="F56" s="2">
        <v>9</v>
      </c>
      <c r="G56" s="3">
        <v>5.25</v>
      </c>
      <c r="H56" s="3"/>
      <c r="I56" s="2">
        <v>0</v>
      </c>
      <c r="J56" s="2">
        <v>0</v>
      </c>
      <c r="K56" s="3">
        <v>5</v>
      </c>
      <c r="L56" s="3"/>
      <c r="M56" s="2"/>
      <c r="N56" s="2"/>
      <c r="O56" s="3">
        <v>0</v>
      </c>
      <c r="P56" s="3"/>
      <c r="Q56" s="2">
        <f t="shared" si="0"/>
        <v>19.25</v>
      </c>
      <c r="R56" s="2" t="str">
        <f t="shared" si="1"/>
        <v>F</v>
      </c>
    </row>
    <row r="57" spans="1:18" x14ac:dyDescent="0.3">
      <c r="A57" s="2" t="s">
        <v>105</v>
      </c>
      <c r="B57" s="2" t="str">
        <f>VLOOKUP(A57,[1]Ocjene!$A$8:$B$257,2,FALSE)</f>
        <v>Nađa Karadžić</v>
      </c>
      <c r="C57" s="2">
        <v>7</v>
      </c>
      <c r="D57" s="2">
        <v>9</v>
      </c>
      <c r="E57" s="2">
        <v>6.25</v>
      </c>
      <c r="F57" s="2">
        <v>3.5</v>
      </c>
      <c r="G57" s="3">
        <v>12.25</v>
      </c>
      <c r="H57" s="3"/>
      <c r="I57" s="2">
        <v>2.5</v>
      </c>
      <c r="J57" s="2">
        <v>2.5</v>
      </c>
      <c r="K57" s="3">
        <v>5</v>
      </c>
      <c r="L57" s="3"/>
      <c r="M57" s="2"/>
      <c r="N57" s="2"/>
      <c r="O57" s="3">
        <v>3</v>
      </c>
      <c r="P57" s="3"/>
      <c r="Q57" s="2">
        <f t="shared" si="0"/>
        <v>36.25</v>
      </c>
      <c r="R57" s="2" t="str">
        <f t="shared" si="1"/>
        <v>F</v>
      </c>
    </row>
    <row r="58" spans="1:18" x14ac:dyDescent="0.3">
      <c r="A58" s="2" t="s">
        <v>106</v>
      </c>
      <c r="B58" s="2" t="str">
        <f>VLOOKUP(A58,[1]Ocjene!$A$8:$B$257,2,FALSE)</f>
        <v>Sara Grupković</v>
      </c>
      <c r="C58" s="2">
        <v>0</v>
      </c>
      <c r="D58" s="2">
        <v>0</v>
      </c>
      <c r="E58" s="2">
        <v>5.25</v>
      </c>
      <c r="F58" s="2">
        <v>5.25</v>
      </c>
      <c r="G58" s="3">
        <v>12.25</v>
      </c>
      <c r="H58" s="3"/>
      <c r="I58" s="2"/>
      <c r="J58" s="2"/>
      <c r="K58" s="3">
        <v>7.5</v>
      </c>
      <c r="L58" s="3"/>
      <c r="M58" s="2"/>
      <c r="N58" s="2"/>
      <c r="O58" s="3">
        <v>5</v>
      </c>
      <c r="P58" s="3"/>
      <c r="Q58" s="2">
        <f t="shared" si="0"/>
        <v>24.75</v>
      </c>
      <c r="R58" s="2" t="str">
        <f t="shared" si="1"/>
        <v>F</v>
      </c>
    </row>
    <row r="59" spans="1:18" x14ac:dyDescent="0.3">
      <c r="A59" s="2" t="s">
        <v>107</v>
      </c>
      <c r="B59" s="2" t="str">
        <f>VLOOKUP(A59,[1]Ocjene!$A$8:$B$257,2,FALSE)</f>
        <v>Anida Rašketić</v>
      </c>
      <c r="C59" s="2">
        <v>0</v>
      </c>
      <c r="D59" s="2">
        <v>0</v>
      </c>
      <c r="E59" s="2"/>
      <c r="F59" s="2"/>
      <c r="G59" s="3">
        <v>7</v>
      </c>
      <c r="H59" s="3"/>
      <c r="I59" s="2"/>
      <c r="J59" s="2">
        <v>5</v>
      </c>
      <c r="K59" s="3">
        <v>9</v>
      </c>
      <c r="L59" s="3"/>
      <c r="M59" s="2"/>
      <c r="N59" s="2"/>
      <c r="O59" s="3">
        <v>0</v>
      </c>
      <c r="P59" s="3"/>
      <c r="Q59" s="2">
        <f t="shared" si="0"/>
        <v>16</v>
      </c>
      <c r="R59" s="2" t="str">
        <f t="shared" si="1"/>
        <v>F</v>
      </c>
    </row>
    <row r="60" spans="1:18" x14ac:dyDescent="0.3">
      <c r="A60" s="2" t="s">
        <v>108</v>
      </c>
      <c r="B60" s="2" t="str">
        <f>VLOOKUP(A60,[1]Ocjene!$A$8:$B$257,2,FALSE)</f>
        <v>Ksenija Drašković</v>
      </c>
      <c r="C60" s="2">
        <v>0</v>
      </c>
      <c r="D60" s="2">
        <v>0</v>
      </c>
      <c r="E60" s="2"/>
      <c r="F60" s="2"/>
      <c r="G60" s="3"/>
      <c r="H60" s="3"/>
      <c r="I60" s="2"/>
      <c r="J60" s="2"/>
      <c r="K60" s="3"/>
      <c r="L60" s="3"/>
      <c r="M60" s="2"/>
      <c r="N60" s="2"/>
      <c r="O60" s="3"/>
      <c r="P60" s="3"/>
      <c r="Q60" s="2">
        <f t="shared" si="0"/>
        <v>0</v>
      </c>
      <c r="R60" s="2" t="str">
        <f t="shared" si="1"/>
        <v>F</v>
      </c>
    </row>
    <row r="61" spans="1:18" x14ac:dyDescent="0.3">
      <c r="A61" s="2" t="s">
        <v>109</v>
      </c>
      <c r="B61" s="2" t="str">
        <f>VLOOKUP(A61,[1]Ocjene!$A$8:$B$257,2,FALSE)</f>
        <v>Nevena Macanović</v>
      </c>
      <c r="C61" s="2">
        <v>0</v>
      </c>
      <c r="D61" s="2">
        <v>2</v>
      </c>
      <c r="E61" s="2"/>
      <c r="F61" s="2">
        <v>8.75</v>
      </c>
      <c r="G61" s="3">
        <v>8.75</v>
      </c>
      <c r="H61" s="3"/>
      <c r="I61" s="2"/>
      <c r="J61" s="2">
        <v>7.5</v>
      </c>
      <c r="K61" s="3">
        <v>6</v>
      </c>
      <c r="L61" s="3"/>
      <c r="M61" s="2"/>
      <c r="N61" s="2"/>
      <c r="O61" s="3">
        <v>0</v>
      </c>
      <c r="P61" s="3"/>
      <c r="Q61" s="2">
        <f t="shared" si="0"/>
        <v>16.75</v>
      </c>
      <c r="R61" s="2" t="str">
        <f t="shared" si="1"/>
        <v>F</v>
      </c>
    </row>
    <row r="62" spans="1:18" x14ac:dyDescent="0.3">
      <c r="A62" s="2" t="s">
        <v>110</v>
      </c>
      <c r="B62" s="2" t="str">
        <f>VLOOKUP(A62,[1]Ocjene!$A$8:$B$257,2,FALSE)</f>
        <v>Ana Macanović</v>
      </c>
      <c r="C62" s="2">
        <v>0</v>
      </c>
      <c r="D62" s="2">
        <v>2</v>
      </c>
      <c r="E62" s="2"/>
      <c r="F62" s="2">
        <v>1.75</v>
      </c>
      <c r="G62" s="3">
        <v>5.25</v>
      </c>
      <c r="H62" s="3"/>
      <c r="I62" s="2"/>
      <c r="J62" s="2">
        <v>0</v>
      </c>
      <c r="K62" s="3">
        <v>2.5</v>
      </c>
      <c r="L62" s="3"/>
      <c r="M62" s="2"/>
      <c r="N62" s="2"/>
      <c r="O62" s="3"/>
      <c r="P62" s="3"/>
      <c r="Q62" s="2">
        <f t="shared" si="0"/>
        <v>9.75</v>
      </c>
      <c r="R62" s="2" t="str">
        <f t="shared" si="1"/>
        <v>F</v>
      </c>
    </row>
    <row r="63" spans="1:18" x14ac:dyDescent="0.3">
      <c r="A63" s="2" t="s">
        <v>111</v>
      </c>
      <c r="B63" s="2" t="str">
        <f>VLOOKUP(A63,[1]Ocjene!$A$8:$B$257,2,FALSE)</f>
        <v>Jana Bojičić</v>
      </c>
      <c r="C63" s="2">
        <v>4</v>
      </c>
      <c r="D63" s="2">
        <v>2</v>
      </c>
      <c r="E63" s="2">
        <v>5.25</v>
      </c>
      <c r="F63" s="2">
        <v>7</v>
      </c>
      <c r="G63" s="3">
        <v>3.5</v>
      </c>
      <c r="H63" s="3"/>
      <c r="I63" s="2"/>
      <c r="J63" s="2">
        <v>6</v>
      </c>
      <c r="K63" s="3">
        <v>12.5</v>
      </c>
      <c r="L63" s="3"/>
      <c r="M63" s="2"/>
      <c r="N63" s="2"/>
      <c r="O63" s="3"/>
      <c r="P63" s="3"/>
      <c r="Q63" s="2">
        <f t="shared" si="0"/>
        <v>22</v>
      </c>
      <c r="R63" s="2" t="str">
        <f t="shared" si="1"/>
        <v>F</v>
      </c>
    </row>
    <row r="64" spans="1:18" x14ac:dyDescent="0.3">
      <c r="A64" s="2" t="s">
        <v>112</v>
      </c>
      <c r="B64" s="2" t="str">
        <f>VLOOKUP(A64,[1]Ocjene!$A$8:$B$257,2,FALSE)</f>
        <v>Novak Bogavac</v>
      </c>
      <c r="C64" s="2">
        <v>10</v>
      </c>
      <c r="D64" s="2">
        <v>9</v>
      </c>
      <c r="E64" s="2">
        <v>8.75</v>
      </c>
      <c r="F64" s="2">
        <v>10.5</v>
      </c>
      <c r="G64" s="3"/>
      <c r="H64" s="3"/>
      <c r="I64" s="2"/>
      <c r="J64" s="2">
        <v>0</v>
      </c>
      <c r="K64" s="3"/>
      <c r="L64" s="3"/>
      <c r="M64" s="2"/>
      <c r="N64" s="2"/>
      <c r="O64" s="3"/>
      <c r="P64" s="3"/>
      <c r="Q64" s="2">
        <f t="shared" si="0"/>
        <v>29.5</v>
      </c>
      <c r="R64" s="2" t="str">
        <f t="shared" si="1"/>
        <v>F</v>
      </c>
    </row>
    <row r="65" spans="1:18" x14ac:dyDescent="0.3">
      <c r="A65" s="2" t="s">
        <v>113</v>
      </c>
      <c r="B65" s="2" t="str">
        <f>VLOOKUP(A65,[1]Ocjene!$A$8:$B$257,2,FALSE)</f>
        <v>Nikola Sekulović</v>
      </c>
      <c r="C65" s="2">
        <v>0</v>
      </c>
      <c r="D65" s="2">
        <v>4</v>
      </c>
      <c r="E65" s="2">
        <v>12.25</v>
      </c>
      <c r="F65" s="2">
        <v>13.2</v>
      </c>
      <c r="G65" s="3"/>
      <c r="H65" s="3"/>
      <c r="I65" s="2">
        <v>6.25</v>
      </c>
      <c r="J65" s="2"/>
      <c r="K65" s="3"/>
      <c r="L65" s="3"/>
      <c r="M65" s="2"/>
      <c r="N65" s="2"/>
      <c r="O65" s="3"/>
      <c r="P65" s="3"/>
      <c r="Q65" s="2">
        <f t="shared" si="0"/>
        <v>23.45</v>
      </c>
      <c r="R65" s="2" t="str">
        <f t="shared" si="1"/>
        <v>F</v>
      </c>
    </row>
    <row r="66" spans="1:18" x14ac:dyDescent="0.3">
      <c r="A66" s="2" t="s">
        <v>114</v>
      </c>
      <c r="B66" s="2" t="str">
        <f>VLOOKUP(A66,[1]Ocjene!$A$8:$B$257,2,FALSE)</f>
        <v>Vanesa Bajraktarević</v>
      </c>
      <c r="C66" s="2">
        <v>0</v>
      </c>
      <c r="D66" s="2">
        <v>0</v>
      </c>
      <c r="E66" s="2">
        <v>9.75</v>
      </c>
      <c r="F66" s="2">
        <v>7</v>
      </c>
      <c r="G66" s="3"/>
      <c r="H66" s="3"/>
      <c r="I66" s="2">
        <v>5</v>
      </c>
      <c r="J66" s="2">
        <v>10</v>
      </c>
      <c r="K66" s="3"/>
      <c r="L66" s="3"/>
      <c r="M66" s="2"/>
      <c r="N66" s="2"/>
      <c r="O66" s="3"/>
      <c r="P66" s="3"/>
      <c r="Q66" s="2">
        <f t="shared" si="0"/>
        <v>17</v>
      </c>
      <c r="R66" s="2" t="str">
        <f t="shared" si="1"/>
        <v>F</v>
      </c>
    </row>
    <row r="67" spans="1:18" x14ac:dyDescent="0.3">
      <c r="A67" s="2" t="s">
        <v>115</v>
      </c>
      <c r="B67" s="2" t="str">
        <f>VLOOKUP(A67,[1]Ocjene!$A$8:$B$257,2,FALSE)</f>
        <v>Anja Kojović</v>
      </c>
      <c r="C67" s="2">
        <v>3</v>
      </c>
      <c r="D67" s="2">
        <v>2</v>
      </c>
      <c r="E67" s="2"/>
      <c r="F67" s="2">
        <v>8.75</v>
      </c>
      <c r="G67" s="3">
        <v>5.25</v>
      </c>
      <c r="H67" s="3"/>
      <c r="I67" s="2">
        <v>16.25</v>
      </c>
      <c r="J67" s="2"/>
      <c r="K67" s="3"/>
      <c r="L67" s="3"/>
      <c r="M67" s="2"/>
      <c r="N67" s="2">
        <v>0</v>
      </c>
      <c r="O67" s="3"/>
      <c r="P67" s="3"/>
      <c r="Q67" s="2">
        <f t="shared" si="0"/>
        <v>26.5</v>
      </c>
      <c r="R67" s="2" t="str">
        <f t="shared" si="1"/>
        <v>F</v>
      </c>
    </row>
    <row r="68" spans="1:18" x14ac:dyDescent="0.3">
      <c r="A68" s="2" t="s">
        <v>116</v>
      </c>
      <c r="B68" s="2" t="str">
        <f>VLOOKUP(A68,[1]Ocjene!$A$8:$B$257,2,FALSE)</f>
        <v>Milica Raičević</v>
      </c>
      <c r="C68" s="2">
        <v>5</v>
      </c>
      <c r="D68" s="2">
        <v>7</v>
      </c>
      <c r="E68" s="2"/>
      <c r="F68" s="2">
        <v>5.25</v>
      </c>
      <c r="G68" s="3"/>
      <c r="H68" s="3"/>
      <c r="I68" s="2">
        <v>10</v>
      </c>
      <c r="J68" s="2"/>
      <c r="K68" s="3"/>
      <c r="L68" s="3"/>
      <c r="M68" s="2"/>
      <c r="N68" s="2"/>
      <c r="O68" s="3"/>
      <c r="P68" s="3"/>
      <c r="Q68" s="2">
        <f t="shared" si="0"/>
        <v>27.25</v>
      </c>
      <c r="R68" s="2" t="str">
        <f t="shared" ref="R68:R129" si="2">_xlfn.IFS(Q68&gt;89, "A", Q68&gt;79, "B", Q68&gt;69, "C", Q68&gt;59, "D", Q68&gt;49, "E", Q68&lt;50, "F")</f>
        <v>F</v>
      </c>
    </row>
    <row r="69" spans="1:18" x14ac:dyDescent="0.3">
      <c r="A69" s="2" t="s">
        <v>117</v>
      </c>
      <c r="B69" s="2" t="str">
        <f>VLOOKUP(A69,[1]Ocjene!$A$8:$B$257,2,FALSE)</f>
        <v>Anja Đukić</v>
      </c>
      <c r="C69" s="2">
        <v>5</v>
      </c>
      <c r="D69" s="2">
        <v>7</v>
      </c>
      <c r="E69" s="2">
        <v>7</v>
      </c>
      <c r="F69" s="2">
        <v>10</v>
      </c>
      <c r="G69" s="3"/>
      <c r="H69" s="3"/>
      <c r="I69" s="2">
        <v>2.5</v>
      </c>
      <c r="J69" s="2">
        <v>8</v>
      </c>
      <c r="K69" s="3"/>
      <c r="L69" s="3"/>
      <c r="M69" s="2"/>
      <c r="N69" s="2"/>
      <c r="O69" s="3"/>
      <c r="P69" s="3"/>
      <c r="Q69" s="2">
        <f t="shared" ref="Q69:Q129" si="3">SUM(C69,D69)+IF(ISBLANK(H69), IF(ISBLANK(G69),IF(ISBLANK(F69),E69,F69),G69),H69)+IF(ISBLANK(L69), IF(ISBLANK(K69),IF(ISBLANK(J69),I69,J69),K69),L69)+IF(ISBLANK(P69), IF(ISBLANK(O69),IF(ISBLANK(N69),M69,N69),O69),P69)</f>
        <v>30</v>
      </c>
      <c r="R69" s="2" t="str">
        <f t="shared" si="2"/>
        <v>F</v>
      </c>
    </row>
    <row r="70" spans="1:18" x14ac:dyDescent="0.3">
      <c r="A70" s="2" t="s">
        <v>118</v>
      </c>
      <c r="B70" s="2" t="str">
        <f>VLOOKUP(A70,[1]Ocjene!$A$8:$B$257,2,FALSE)</f>
        <v>Vasilije Lalević</v>
      </c>
      <c r="C70" s="2">
        <v>7</v>
      </c>
      <c r="D70" s="2">
        <v>7</v>
      </c>
      <c r="E70" s="2"/>
      <c r="F70" s="2"/>
      <c r="G70" s="3">
        <v>5</v>
      </c>
      <c r="H70" s="3"/>
      <c r="I70" s="2">
        <v>2.5</v>
      </c>
      <c r="J70" s="2"/>
      <c r="K70" s="3"/>
      <c r="L70" s="3"/>
      <c r="M70" s="2"/>
      <c r="N70" s="2"/>
      <c r="O70" s="3"/>
      <c r="P70" s="3"/>
      <c r="Q70" s="2">
        <f t="shared" si="3"/>
        <v>21.5</v>
      </c>
      <c r="R70" s="2" t="str">
        <f t="shared" si="2"/>
        <v>F</v>
      </c>
    </row>
    <row r="71" spans="1:18" x14ac:dyDescent="0.3">
      <c r="A71" s="2" t="s">
        <v>119</v>
      </c>
      <c r="B71" s="2" t="str">
        <f>VLOOKUP(A71,[1]Ocjene!$A$8:$B$257,2,FALSE)</f>
        <v>Ksenija Radonjić</v>
      </c>
      <c r="C71" s="2">
        <v>0</v>
      </c>
      <c r="D71" s="2">
        <v>0</v>
      </c>
      <c r="E71" s="2"/>
      <c r="F71" s="2"/>
      <c r="G71" s="3"/>
      <c r="H71" s="3"/>
      <c r="I71" s="2"/>
      <c r="J71" s="2"/>
      <c r="K71" s="3"/>
      <c r="L71" s="3"/>
      <c r="M71" s="2"/>
      <c r="N71" s="2"/>
      <c r="O71" s="3"/>
      <c r="P71" s="3"/>
      <c r="Q71" s="2">
        <f t="shared" si="3"/>
        <v>0</v>
      </c>
      <c r="R71" s="2" t="str">
        <f t="shared" si="2"/>
        <v>F</v>
      </c>
    </row>
    <row r="72" spans="1:18" x14ac:dyDescent="0.3">
      <c r="A72" s="2" t="s">
        <v>120</v>
      </c>
      <c r="B72" s="2" t="str">
        <f>VLOOKUP(A72,[1]Ocjene!$A$8:$B$257,2,FALSE)</f>
        <v>Jelena Kljajević</v>
      </c>
      <c r="C72" s="2">
        <v>5</v>
      </c>
      <c r="D72" s="2">
        <v>9</v>
      </c>
      <c r="E72" s="2"/>
      <c r="F72" s="2"/>
      <c r="G72" s="3"/>
      <c r="H72" s="3"/>
      <c r="I72" s="2"/>
      <c r="J72" s="2"/>
      <c r="K72" s="3"/>
      <c r="L72" s="3"/>
      <c r="M72" s="2"/>
      <c r="N72" s="2"/>
      <c r="O72" s="3"/>
      <c r="P72" s="3"/>
      <c r="Q72" s="2">
        <f t="shared" si="3"/>
        <v>14</v>
      </c>
      <c r="R72" s="2" t="str">
        <f t="shared" si="2"/>
        <v>F</v>
      </c>
    </row>
    <row r="73" spans="1:18" x14ac:dyDescent="0.3">
      <c r="A73" s="2" t="s">
        <v>121</v>
      </c>
      <c r="B73" s="2" t="str">
        <f>VLOOKUP(A73,[1]Ocjene!$A$8:$B$257,2,FALSE)</f>
        <v>Ksenija Radojević</v>
      </c>
      <c r="C73" s="2">
        <v>0</v>
      </c>
      <c r="D73" s="2">
        <v>0</v>
      </c>
      <c r="E73" s="2"/>
      <c r="F73" s="2"/>
      <c r="G73" s="3"/>
      <c r="H73" s="3"/>
      <c r="I73" s="2"/>
      <c r="J73" s="2"/>
      <c r="K73" s="3"/>
      <c r="L73" s="3"/>
      <c r="M73" s="2"/>
      <c r="N73" s="2"/>
      <c r="O73" s="3"/>
      <c r="P73" s="3"/>
      <c r="Q73" s="2">
        <f t="shared" si="3"/>
        <v>0</v>
      </c>
      <c r="R73" s="2" t="str">
        <f t="shared" si="2"/>
        <v>F</v>
      </c>
    </row>
    <row r="74" spans="1:18" x14ac:dyDescent="0.3">
      <c r="A74" s="2" t="s">
        <v>122</v>
      </c>
      <c r="B74" s="2" t="str">
        <f>VLOOKUP(A74,[1]Ocjene!$A$8:$B$257,2,FALSE)</f>
        <v>Izabela Bošković</v>
      </c>
      <c r="C74" s="2">
        <v>0</v>
      </c>
      <c r="D74" s="2">
        <v>0</v>
      </c>
      <c r="E74" s="2">
        <v>5.25</v>
      </c>
      <c r="F74" s="2">
        <v>10.5</v>
      </c>
      <c r="G74" s="3"/>
      <c r="H74" s="3"/>
      <c r="I74" s="2"/>
      <c r="J74" s="2">
        <v>0</v>
      </c>
      <c r="K74" s="3"/>
      <c r="L74" s="3"/>
      <c r="M74" s="2"/>
      <c r="N74" s="2"/>
      <c r="O74" s="3"/>
      <c r="P74" s="3"/>
      <c r="Q74" s="2">
        <f t="shared" si="3"/>
        <v>10.5</v>
      </c>
      <c r="R74" s="2" t="str">
        <f t="shared" si="2"/>
        <v>F</v>
      </c>
    </row>
    <row r="75" spans="1:18" x14ac:dyDescent="0.3">
      <c r="A75" s="2" t="s">
        <v>123</v>
      </c>
      <c r="B75" s="2" t="str">
        <f>VLOOKUP(A75,[1]Ocjene!$A$8:$B$257,2,FALSE)</f>
        <v>Tijana Maslar</v>
      </c>
      <c r="C75" s="2">
        <v>0</v>
      </c>
      <c r="D75" s="2">
        <v>0</v>
      </c>
      <c r="E75" s="2"/>
      <c r="F75" s="2"/>
      <c r="G75" s="3"/>
      <c r="H75" s="3"/>
      <c r="I75" s="2"/>
      <c r="J75" s="2"/>
      <c r="K75" s="3"/>
      <c r="L75" s="3"/>
      <c r="M75" s="2"/>
      <c r="N75" s="2"/>
      <c r="O75" s="3"/>
      <c r="P75" s="3"/>
      <c r="Q75" s="2">
        <f t="shared" si="3"/>
        <v>0</v>
      </c>
      <c r="R75" s="2" t="str">
        <f t="shared" si="2"/>
        <v>F</v>
      </c>
    </row>
    <row r="76" spans="1:18" x14ac:dyDescent="0.3">
      <c r="A76" s="2" t="s">
        <v>124</v>
      </c>
      <c r="B76" s="2" t="str">
        <f>VLOOKUP(A76,[1]Ocjene!$A$8:$B$257,2,FALSE)</f>
        <v>Nikolina Čabarkapa</v>
      </c>
      <c r="C76" s="2">
        <v>5</v>
      </c>
      <c r="D76" s="2">
        <v>4</v>
      </c>
      <c r="E76" s="2"/>
      <c r="F76" s="2">
        <v>5.25</v>
      </c>
      <c r="G76" s="3"/>
      <c r="H76" s="3"/>
      <c r="I76" s="2">
        <v>2.5</v>
      </c>
      <c r="J76" s="2"/>
      <c r="K76" s="3"/>
      <c r="L76" s="3"/>
      <c r="M76" s="2"/>
      <c r="N76" s="2"/>
      <c r="O76" s="3"/>
      <c r="P76" s="3"/>
      <c r="Q76" s="2">
        <f t="shared" si="3"/>
        <v>16.75</v>
      </c>
      <c r="R76" s="2" t="str">
        <f t="shared" si="2"/>
        <v>F</v>
      </c>
    </row>
    <row r="77" spans="1:18" x14ac:dyDescent="0.3">
      <c r="A77" s="2" t="s">
        <v>125</v>
      </c>
      <c r="B77" s="2" t="str">
        <f>VLOOKUP(A77,[1]Ocjene!$A$8:$B$257,2,FALSE)</f>
        <v>Asmer Ramčilović</v>
      </c>
      <c r="C77" s="2">
        <v>4</v>
      </c>
      <c r="D77" s="2">
        <v>0</v>
      </c>
      <c r="E77" s="2">
        <v>6.25</v>
      </c>
      <c r="F77" s="2">
        <v>5.25</v>
      </c>
      <c r="G77" s="3"/>
      <c r="H77" s="3"/>
      <c r="I77" s="2">
        <v>0</v>
      </c>
      <c r="J77" s="2">
        <v>2.5</v>
      </c>
      <c r="K77" s="3"/>
      <c r="L77" s="3"/>
      <c r="M77" s="2"/>
      <c r="N77" s="2"/>
      <c r="O77" s="3"/>
      <c r="P77" s="3"/>
      <c r="Q77" s="2">
        <f t="shared" si="3"/>
        <v>11.75</v>
      </c>
      <c r="R77" s="2" t="str">
        <f t="shared" si="2"/>
        <v>F</v>
      </c>
    </row>
    <row r="78" spans="1:18" x14ac:dyDescent="0.3">
      <c r="A78" s="2" t="s">
        <v>126</v>
      </c>
      <c r="B78" s="2" t="str">
        <f>VLOOKUP(A78,[1]Ocjene!$A$8:$B$257,2,FALSE)</f>
        <v>Liza Vuljaj</v>
      </c>
      <c r="C78" s="2">
        <v>7</v>
      </c>
      <c r="D78" s="2">
        <v>5</v>
      </c>
      <c r="E78" s="2"/>
      <c r="F78" s="2">
        <v>10.5</v>
      </c>
      <c r="G78" s="3"/>
      <c r="H78" s="3"/>
      <c r="I78" s="2">
        <v>2.5</v>
      </c>
      <c r="J78" s="2">
        <v>10</v>
      </c>
      <c r="K78" s="3"/>
      <c r="L78" s="3"/>
      <c r="M78" s="2"/>
      <c r="N78" s="2"/>
      <c r="O78" s="3"/>
      <c r="P78" s="3"/>
      <c r="Q78" s="2">
        <f t="shared" si="3"/>
        <v>32.5</v>
      </c>
      <c r="R78" s="2" t="str">
        <f t="shared" si="2"/>
        <v>F</v>
      </c>
    </row>
    <row r="79" spans="1:18" x14ac:dyDescent="0.3">
      <c r="A79" s="2" t="s">
        <v>127</v>
      </c>
      <c r="B79" s="2" t="str">
        <f>VLOOKUP(A79,[1]Ocjene!$A$8:$B$257,2,FALSE)</f>
        <v>Ivana Vukićević</v>
      </c>
      <c r="C79" s="2">
        <v>0</v>
      </c>
      <c r="D79" s="2">
        <v>0</v>
      </c>
      <c r="E79" s="2"/>
      <c r="F79" s="2"/>
      <c r="G79" s="3"/>
      <c r="H79" s="3"/>
      <c r="I79" s="2"/>
      <c r="J79" s="2"/>
      <c r="K79" s="3">
        <v>15</v>
      </c>
      <c r="L79" s="3"/>
      <c r="M79" s="2"/>
      <c r="N79" s="2"/>
      <c r="O79" s="3"/>
      <c r="P79" s="3"/>
      <c r="Q79" s="2">
        <f t="shared" si="3"/>
        <v>15</v>
      </c>
      <c r="R79" s="2" t="str">
        <f t="shared" si="2"/>
        <v>F</v>
      </c>
    </row>
    <row r="80" spans="1:18" x14ac:dyDescent="0.3">
      <c r="A80" s="2" t="s">
        <v>128</v>
      </c>
      <c r="B80" s="2" t="str">
        <f>VLOOKUP(A80,[1]Ocjene!$A$8:$B$257,2,FALSE)</f>
        <v>Nikola Spaić</v>
      </c>
      <c r="C80" s="2">
        <v>0</v>
      </c>
      <c r="D80" s="2">
        <v>4</v>
      </c>
      <c r="E80" s="2">
        <v>7</v>
      </c>
      <c r="F80" s="2">
        <v>7</v>
      </c>
      <c r="G80" s="3"/>
      <c r="H80" s="3"/>
      <c r="I80" s="2">
        <v>7.5</v>
      </c>
      <c r="J80" s="2"/>
      <c r="K80" s="3"/>
      <c r="L80" s="3"/>
      <c r="M80" s="2"/>
      <c r="N80" s="2"/>
      <c r="O80" s="3"/>
      <c r="P80" s="3"/>
      <c r="Q80" s="2">
        <f t="shared" si="3"/>
        <v>18.5</v>
      </c>
      <c r="R80" s="2" t="str">
        <f t="shared" si="2"/>
        <v>F</v>
      </c>
    </row>
    <row r="81" spans="1:18" x14ac:dyDescent="0.3">
      <c r="A81" s="2" t="s">
        <v>129</v>
      </c>
      <c r="B81" s="2" t="str">
        <f>VLOOKUP(A81,[1]Ocjene!$A$8:$B$257,2,FALSE)</f>
        <v>Ivana Perović</v>
      </c>
      <c r="C81" s="2">
        <v>2</v>
      </c>
      <c r="D81" s="2">
        <v>0</v>
      </c>
      <c r="E81" s="2"/>
      <c r="F81" s="2"/>
      <c r="G81" s="3"/>
      <c r="H81" s="3"/>
      <c r="I81" s="2">
        <v>0</v>
      </c>
      <c r="J81" s="2"/>
      <c r="K81" s="3"/>
      <c r="L81" s="3"/>
      <c r="M81" s="2"/>
      <c r="N81" s="2"/>
      <c r="O81" s="3"/>
      <c r="P81" s="3"/>
      <c r="Q81" s="2">
        <f t="shared" si="3"/>
        <v>2</v>
      </c>
      <c r="R81" s="2" t="str">
        <f t="shared" si="2"/>
        <v>F</v>
      </c>
    </row>
    <row r="82" spans="1:18" x14ac:dyDescent="0.3">
      <c r="A82" s="2" t="s">
        <v>130</v>
      </c>
      <c r="B82" s="2" t="str">
        <f>VLOOKUP(A82,[1]Ocjene!$A$8:$B$257,2,FALSE)</f>
        <v>Aleksandra Andrić</v>
      </c>
      <c r="C82" s="2">
        <v>0</v>
      </c>
      <c r="D82" s="2">
        <v>0</v>
      </c>
      <c r="E82" s="2"/>
      <c r="F82" s="2">
        <v>8.75</v>
      </c>
      <c r="G82" s="3"/>
      <c r="H82" s="3"/>
      <c r="I82" s="2">
        <v>11.25</v>
      </c>
      <c r="J82" s="2"/>
      <c r="K82" s="3">
        <v>16</v>
      </c>
      <c r="L82" s="3"/>
      <c r="M82" s="2"/>
      <c r="N82" s="2"/>
      <c r="O82" s="3">
        <v>10</v>
      </c>
      <c r="P82" s="3"/>
      <c r="Q82" s="2">
        <f t="shared" si="3"/>
        <v>34.75</v>
      </c>
      <c r="R82" s="2" t="str">
        <f t="shared" si="2"/>
        <v>F</v>
      </c>
    </row>
    <row r="83" spans="1:18" x14ac:dyDescent="0.3">
      <c r="A83" s="2" t="s">
        <v>131</v>
      </c>
      <c r="B83" s="2" t="str">
        <f>VLOOKUP(A83,[1]Ocjene!$A$8:$B$257,2,FALSE)</f>
        <v>Alda Rebronja</v>
      </c>
      <c r="C83" s="2">
        <v>0</v>
      </c>
      <c r="D83" s="2">
        <v>0</v>
      </c>
      <c r="E83" s="2"/>
      <c r="F83" s="2"/>
      <c r="G83" s="3"/>
      <c r="H83" s="3"/>
      <c r="I83" s="2">
        <v>5</v>
      </c>
      <c r="J83" s="2"/>
      <c r="K83" s="3"/>
      <c r="L83" s="3"/>
      <c r="M83" s="2"/>
      <c r="N83" s="2"/>
      <c r="O83" s="3"/>
      <c r="P83" s="3"/>
      <c r="Q83" s="2">
        <f t="shared" si="3"/>
        <v>5</v>
      </c>
      <c r="R83" s="2" t="str">
        <f t="shared" si="2"/>
        <v>F</v>
      </c>
    </row>
    <row r="84" spans="1:18" x14ac:dyDescent="0.3">
      <c r="A84" s="2" t="s">
        <v>132</v>
      </c>
      <c r="B84" s="2" t="str">
        <f>VLOOKUP(A84,[1]Ocjene!$A$8:$B$257,2,FALSE)</f>
        <v>Jana Spalević</v>
      </c>
      <c r="C84" s="2">
        <v>0</v>
      </c>
      <c r="D84" s="2">
        <v>0</v>
      </c>
      <c r="E84" s="2">
        <v>8.75</v>
      </c>
      <c r="F84" s="2">
        <v>1.75</v>
      </c>
      <c r="G84" s="3"/>
      <c r="H84" s="3"/>
      <c r="I84" s="2"/>
      <c r="J84" s="2"/>
      <c r="K84" s="3"/>
      <c r="L84" s="3"/>
      <c r="M84" s="2"/>
      <c r="N84" s="2"/>
      <c r="O84" s="3"/>
      <c r="P84" s="3"/>
      <c r="Q84" s="2">
        <f t="shared" si="3"/>
        <v>1.75</v>
      </c>
      <c r="R84" s="2" t="str">
        <f t="shared" si="2"/>
        <v>F</v>
      </c>
    </row>
    <row r="85" spans="1:18" x14ac:dyDescent="0.3">
      <c r="A85" s="2" t="s">
        <v>133</v>
      </c>
      <c r="B85" s="2" t="str">
        <f>VLOOKUP(A85,[1]Ocjene!$A$8:$B$257,2,FALSE)</f>
        <v>Sara Vlahović</v>
      </c>
      <c r="C85" s="2">
        <v>0</v>
      </c>
      <c r="D85" s="2">
        <v>0</v>
      </c>
      <c r="E85" s="2"/>
      <c r="F85" s="2">
        <v>22</v>
      </c>
      <c r="G85" s="3"/>
      <c r="H85" s="3"/>
      <c r="I85" s="2"/>
      <c r="J85" s="2">
        <v>10</v>
      </c>
      <c r="K85" s="3"/>
      <c r="L85" s="3"/>
      <c r="M85" s="2"/>
      <c r="N85" s="2"/>
      <c r="O85" s="3"/>
      <c r="P85" s="3"/>
      <c r="Q85" s="2">
        <f t="shared" si="3"/>
        <v>32</v>
      </c>
      <c r="R85" s="2" t="str">
        <f t="shared" si="2"/>
        <v>F</v>
      </c>
    </row>
    <row r="86" spans="1:18" x14ac:dyDescent="0.3">
      <c r="A86" s="2" t="s">
        <v>134</v>
      </c>
      <c r="B86" s="2" t="str">
        <f>VLOOKUP(A86,[1]Ocjene!$A$8:$B$257,2,FALSE)</f>
        <v>Jelena Bošković</v>
      </c>
      <c r="C86" s="2">
        <v>2</v>
      </c>
      <c r="D86" s="2">
        <v>0</v>
      </c>
      <c r="E86" s="2"/>
      <c r="F86" s="2"/>
      <c r="G86" s="3"/>
      <c r="H86" s="3"/>
      <c r="I86" s="2"/>
      <c r="J86" s="2">
        <v>9</v>
      </c>
      <c r="K86" s="3"/>
      <c r="L86" s="3"/>
      <c r="M86" s="2"/>
      <c r="N86" s="2"/>
      <c r="O86" s="3"/>
      <c r="P86" s="3"/>
      <c r="Q86" s="2">
        <f t="shared" si="3"/>
        <v>11</v>
      </c>
      <c r="R86" s="2" t="str">
        <f t="shared" si="2"/>
        <v>F</v>
      </c>
    </row>
    <row r="87" spans="1:18" x14ac:dyDescent="0.3">
      <c r="A87" s="2" t="s">
        <v>135</v>
      </c>
      <c r="B87" s="2" t="str">
        <f>VLOOKUP(A87,[1]Ocjene!$A$8:$B$257,2,FALSE)</f>
        <v>Luka Mićović</v>
      </c>
      <c r="C87" s="2">
        <v>2</v>
      </c>
      <c r="D87" s="2">
        <v>0</v>
      </c>
      <c r="E87" s="2"/>
      <c r="F87" s="2"/>
      <c r="G87" s="3"/>
      <c r="H87" s="3"/>
      <c r="I87" s="2"/>
      <c r="J87" s="2"/>
      <c r="K87" s="3"/>
      <c r="L87" s="3"/>
      <c r="M87" s="2"/>
      <c r="N87" s="2"/>
      <c r="O87" s="3"/>
      <c r="P87" s="3"/>
      <c r="Q87" s="2">
        <f t="shared" si="3"/>
        <v>2</v>
      </c>
      <c r="R87" s="2" t="str">
        <f t="shared" si="2"/>
        <v>F</v>
      </c>
    </row>
    <row r="88" spans="1:18" x14ac:dyDescent="0.3">
      <c r="A88" s="5" t="s">
        <v>136</v>
      </c>
      <c r="B88" s="2" t="s">
        <v>137</v>
      </c>
      <c r="C88" s="2">
        <v>0</v>
      </c>
      <c r="D88" s="2">
        <v>0</v>
      </c>
      <c r="E88" s="2"/>
      <c r="F88" s="2"/>
      <c r="G88" s="3"/>
      <c r="H88" s="3"/>
      <c r="I88" s="2"/>
      <c r="J88" s="2"/>
      <c r="K88" s="3"/>
      <c r="L88" s="3"/>
      <c r="M88" s="2"/>
      <c r="N88" s="2"/>
      <c r="O88" s="3"/>
      <c r="P88" s="3"/>
      <c r="Q88" s="2">
        <f t="shared" si="3"/>
        <v>0</v>
      </c>
      <c r="R88" s="2" t="str">
        <f t="shared" si="2"/>
        <v>F</v>
      </c>
    </row>
    <row r="89" spans="1:18" x14ac:dyDescent="0.3">
      <c r="A89" s="2" t="s">
        <v>138</v>
      </c>
      <c r="B89" s="2" t="str">
        <f>VLOOKUP(A89,[1]Ocjene!$A$8:$B$257,2,FALSE)</f>
        <v>Vukašin Bogavac</v>
      </c>
      <c r="C89" s="2">
        <v>0</v>
      </c>
      <c r="D89" s="2">
        <v>2</v>
      </c>
      <c r="E89" s="2">
        <v>16.75</v>
      </c>
      <c r="F89" s="2"/>
      <c r="G89" s="3"/>
      <c r="H89" s="3"/>
      <c r="I89" s="2">
        <v>2.5</v>
      </c>
      <c r="J89" s="2">
        <v>1</v>
      </c>
      <c r="K89" s="3"/>
      <c r="L89" s="3"/>
      <c r="M89" s="2"/>
      <c r="N89" s="2"/>
      <c r="O89" s="3"/>
      <c r="P89" s="3"/>
      <c r="Q89" s="2">
        <f t="shared" si="3"/>
        <v>19.75</v>
      </c>
      <c r="R89" s="2" t="str">
        <f t="shared" si="2"/>
        <v>F</v>
      </c>
    </row>
    <row r="90" spans="1:18" x14ac:dyDescent="0.3">
      <c r="A90" s="2" t="s">
        <v>139</v>
      </c>
      <c r="B90" s="2" t="str">
        <f>VLOOKUP(A90,[1]Ocjene!$A$8:$B$257,2,FALSE)</f>
        <v>Jasmin Martinović</v>
      </c>
      <c r="C90" s="2">
        <v>5</v>
      </c>
      <c r="D90" s="2">
        <v>2</v>
      </c>
      <c r="E90" s="2"/>
      <c r="F90" s="2"/>
      <c r="G90" s="3">
        <v>5.25</v>
      </c>
      <c r="H90" s="3"/>
      <c r="I90" s="2"/>
      <c r="J90" s="2"/>
      <c r="K90" s="3"/>
      <c r="L90" s="3"/>
      <c r="M90" s="2"/>
      <c r="N90" s="2"/>
      <c r="O90" s="3"/>
      <c r="P90" s="3"/>
      <c r="Q90" s="2">
        <f t="shared" si="3"/>
        <v>12.25</v>
      </c>
      <c r="R90" s="2" t="str">
        <f t="shared" si="2"/>
        <v>F</v>
      </c>
    </row>
    <row r="91" spans="1:18" x14ac:dyDescent="0.3">
      <c r="A91" s="2" t="s">
        <v>140</v>
      </c>
      <c r="B91" s="2" t="str">
        <f>VLOOKUP(A91,[1]Ocjene!$A$8:$B$257,2,FALSE)</f>
        <v>Elma Kovačević</v>
      </c>
      <c r="C91" s="2">
        <v>5</v>
      </c>
      <c r="D91" s="2">
        <v>5</v>
      </c>
      <c r="E91" s="2">
        <v>8.75</v>
      </c>
      <c r="F91" s="2">
        <v>10.5</v>
      </c>
      <c r="G91" s="3"/>
      <c r="H91" s="3"/>
      <c r="I91" s="2">
        <v>10</v>
      </c>
      <c r="J91" s="2"/>
      <c r="K91" s="3"/>
      <c r="L91" s="3"/>
      <c r="M91" s="2">
        <v>0</v>
      </c>
      <c r="N91" s="2">
        <v>0</v>
      </c>
      <c r="O91" s="3"/>
      <c r="P91" s="3"/>
      <c r="Q91" s="2">
        <f t="shared" si="3"/>
        <v>30.5</v>
      </c>
      <c r="R91" s="2" t="str">
        <f t="shared" si="2"/>
        <v>F</v>
      </c>
    </row>
    <row r="92" spans="1:18" x14ac:dyDescent="0.3">
      <c r="A92" s="2" t="s">
        <v>141</v>
      </c>
      <c r="B92" s="2" t="str">
        <f>VLOOKUP(A92,[1]Ocjene!$A$8:$B$257,2,FALSE)</f>
        <v>Vasilija Šoć</v>
      </c>
      <c r="C92" s="2">
        <v>0</v>
      </c>
      <c r="D92" s="2">
        <v>0</v>
      </c>
      <c r="E92" s="2"/>
      <c r="F92" s="2"/>
      <c r="G92" s="3"/>
      <c r="H92" s="3"/>
      <c r="I92" s="2"/>
      <c r="J92" s="2"/>
      <c r="K92" s="3"/>
      <c r="L92" s="3"/>
      <c r="M92" s="2"/>
      <c r="N92" s="2"/>
      <c r="O92" s="3"/>
      <c r="P92" s="3"/>
      <c r="Q92" s="2">
        <f t="shared" si="3"/>
        <v>0</v>
      </c>
      <c r="R92" s="2" t="str">
        <f t="shared" si="2"/>
        <v>F</v>
      </c>
    </row>
    <row r="93" spans="1:18" x14ac:dyDescent="0.3">
      <c r="A93" s="2" t="s">
        <v>142</v>
      </c>
      <c r="B93" s="2" t="str">
        <f>VLOOKUP(A93,[1]Ocjene!$A$8:$B$257,2,FALSE)</f>
        <v>Ljubica Petrić</v>
      </c>
      <c r="C93" s="2">
        <v>7</v>
      </c>
      <c r="D93" s="2">
        <v>4</v>
      </c>
      <c r="E93" s="2">
        <v>15</v>
      </c>
      <c r="F93" s="2"/>
      <c r="G93" s="3">
        <v>5.25</v>
      </c>
      <c r="H93" s="3"/>
      <c r="I93" s="2">
        <v>10</v>
      </c>
      <c r="J93" s="2">
        <v>11</v>
      </c>
      <c r="K93" s="3"/>
      <c r="L93" s="3"/>
      <c r="M93" s="2"/>
      <c r="N93" s="2"/>
      <c r="O93" s="3"/>
      <c r="P93" s="3"/>
      <c r="Q93" s="2">
        <f t="shared" si="3"/>
        <v>27.25</v>
      </c>
      <c r="R93" s="2" t="str">
        <f t="shared" si="2"/>
        <v>F</v>
      </c>
    </row>
    <row r="94" spans="1:18" x14ac:dyDescent="0.3">
      <c r="A94" s="2" t="s">
        <v>143</v>
      </c>
      <c r="B94" s="2" t="str">
        <f>VLOOKUP(A94,[1]Ocjene!$A$8:$B$257,2,FALSE)</f>
        <v>Nevena Vojinović</v>
      </c>
      <c r="C94" s="2">
        <v>4</v>
      </c>
      <c r="D94" s="2">
        <v>0</v>
      </c>
      <c r="E94" s="2">
        <v>1.75</v>
      </c>
      <c r="F94" s="2"/>
      <c r="G94" s="3"/>
      <c r="H94" s="3"/>
      <c r="I94" s="2"/>
      <c r="J94" s="2">
        <v>2.5</v>
      </c>
      <c r="K94" s="3"/>
      <c r="L94" s="3"/>
      <c r="M94" s="2"/>
      <c r="N94" s="2"/>
      <c r="O94" s="3"/>
      <c r="P94" s="3"/>
      <c r="Q94" s="2">
        <f t="shared" si="3"/>
        <v>8.25</v>
      </c>
      <c r="R94" s="2" t="str">
        <f t="shared" si="2"/>
        <v>F</v>
      </c>
    </row>
    <row r="95" spans="1:18" x14ac:dyDescent="0.3">
      <c r="A95" s="2" t="s">
        <v>144</v>
      </c>
      <c r="B95" s="2" t="str">
        <f>VLOOKUP(A95,[1]Ocjene!$A$8:$B$257,2,FALSE)</f>
        <v>Ivana Vešović</v>
      </c>
      <c r="C95" s="2">
        <v>0</v>
      </c>
      <c r="D95" s="2">
        <v>0</v>
      </c>
      <c r="E95" s="2"/>
      <c r="F95" s="2"/>
      <c r="G95" s="3"/>
      <c r="H95" s="3"/>
      <c r="I95" s="2"/>
      <c r="J95" s="2"/>
      <c r="K95" s="3"/>
      <c r="L95" s="3"/>
      <c r="M95" s="2"/>
      <c r="N95" s="2"/>
      <c r="O95" s="3"/>
      <c r="P95" s="3"/>
      <c r="Q95" s="2">
        <f t="shared" si="3"/>
        <v>0</v>
      </c>
      <c r="R95" s="2" t="str">
        <f t="shared" si="2"/>
        <v>F</v>
      </c>
    </row>
    <row r="96" spans="1:18" x14ac:dyDescent="0.3">
      <c r="A96" s="2" t="s">
        <v>145</v>
      </c>
      <c r="B96" s="2" t="str">
        <f>VLOOKUP(A96,[1]Ocjene!$A$8:$B$257,2,FALSE)</f>
        <v>Darko Dedović</v>
      </c>
      <c r="C96" s="2">
        <v>0</v>
      </c>
      <c r="D96" s="2">
        <v>0</v>
      </c>
      <c r="E96" s="2"/>
      <c r="F96" s="2"/>
      <c r="G96" s="3"/>
      <c r="H96" s="3"/>
      <c r="I96" s="2"/>
      <c r="J96" s="2"/>
      <c r="K96" s="3"/>
      <c r="L96" s="3"/>
      <c r="M96" s="2"/>
      <c r="N96" s="2"/>
      <c r="O96" s="3"/>
      <c r="P96" s="3"/>
      <c r="Q96" s="2">
        <f t="shared" si="3"/>
        <v>0</v>
      </c>
      <c r="R96" s="2" t="str">
        <f t="shared" si="2"/>
        <v>F</v>
      </c>
    </row>
    <row r="97" spans="1:18" x14ac:dyDescent="0.3">
      <c r="A97" s="2" t="s">
        <v>146</v>
      </c>
      <c r="B97" s="2" t="str">
        <f>VLOOKUP(A97,[1]Ocjene!$A$8:$B$257,2,FALSE)</f>
        <v>Vanja Popović</v>
      </c>
      <c r="C97" s="2">
        <v>0</v>
      </c>
      <c r="D97" s="2">
        <v>0</v>
      </c>
      <c r="E97" s="2"/>
      <c r="F97" s="2"/>
      <c r="G97" s="3"/>
      <c r="H97" s="3"/>
      <c r="I97" s="2"/>
      <c r="J97" s="2"/>
      <c r="K97" s="3"/>
      <c r="L97" s="3"/>
      <c r="M97" s="2"/>
      <c r="N97" s="2"/>
      <c r="O97" s="3"/>
      <c r="P97" s="3"/>
      <c r="Q97" s="2">
        <f t="shared" si="3"/>
        <v>0</v>
      </c>
      <c r="R97" s="2" t="str">
        <f t="shared" si="2"/>
        <v>F</v>
      </c>
    </row>
    <row r="98" spans="1:18" x14ac:dyDescent="0.3">
      <c r="A98" s="2" t="s">
        <v>147</v>
      </c>
      <c r="B98" s="2" t="str">
        <f>VLOOKUP(A98,[1]Ocjene!$A$8:$B$257,2,FALSE)</f>
        <v>Nejra Belegu</v>
      </c>
      <c r="C98" s="2">
        <v>5</v>
      </c>
      <c r="D98" s="2">
        <v>7</v>
      </c>
      <c r="E98" s="2"/>
      <c r="F98" s="2">
        <v>3.5</v>
      </c>
      <c r="G98" s="3"/>
      <c r="H98" s="3"/>
      <c r="I98" s="2">
        <v>2.5</v>
      </c>
      <c r="J98" s="2">
        <v>17.5</v>
      </c>
      <c r="K98" s="3"/>
      <c r="L98" s="3"/>
      <c r="M98" s="2"/>
      <c r="N98" s="2"/>
      <c r="O98" s="3"/>
      <c r="P98" s="3"/>
      <c r="Q98" s="2">
        <f t="shared" si="3"/>
        <v>33</v>
      </c>
      <c r="R98" s="2" t="str">
        <f t="shared" si="2"/>
        <v>F</v>
      </c>
    </row>
    <row r="99" spans="1:18" x14ac:dyDescent="0.3">
      <c r="A99" s="2" t="s">
        <v>148</v>
      </c>
      <c r="B99" s="2" t="str">
        <f>VLOOKUP(A99,[1]Ocjene!$A$8:$B$257,2,FALSE)</f>
        <v>Maja Živković</v>
      </c>
      <c r="C99" s="2">
        <v>7</v>
      </c>
      <c r="D99" s="2">
        <v>4</v>
      </c>
      <c r="E99" s="2">
        <v>5.25</v>
      </c>
      <c r="F99" s="2">
        <v>0</v>
      </c>
      <c r="G99" s="3"/>
      <c r="H99" s="3"/>
      <c r="I99" s="2">
        <v>5</v>
      </c>
      <c r="J99" s="2">
        <v>12</v>
      </c>
      <c r="K99" s="3"/>
      <c r="L99" s="3"/>
      <c r="M99" s="2"/>
      <c r="N99" s="2"/>
      <c r="O99" s="3"/>
      <c r="P99" s="3"/>
      <c r="Q99" s="2">
        <f t="shared" si="3"/>
        <v>23</v>
      </c>
      <c r="R99" s="2" t="str">
        <f t="shared" si="2"/>
        <v>F</v>
      </c>
    </row>
    <row r="100" spans="1:18" x14ac:dyDescent="0.3">
      <c r="A100" s="2" t="s">
        <v>149</v>
      </c>
      <c r="B100" s="2" t="str">
        <f>VLOOKUP(A100,[1]Ocjene!$A$8:$B$257,2,FALSE)</f>
        <v>Tamara Račić</v>
      </c>
      <c r="C100" s="2">
        <v>8</v>
      </c>
      <c r="D100" s="2">
        <v>0</v>
      </c>
      <c r="E100" s="2">
        <v>3.5</v>
      </c>
      <c r="F100" s="2">
        <v>5.25</v>
      </c>
      <c r="G100" s="3"/>
      <c r="H100" s="3"/>
      <c r="I100" s="2"/>
      <c r="J100" s="2"/>
      <c r="K100" s="3"/>
      <c r="L100" s="3"/>
      <c r="M100" s="2"/>
      <c r="N100" s="2"/>
      <c r="O100" s="3"/>
      <c r="P100" s="3"/>
      <c r="Q100" s="2">
        <f t="shared" si="3"/>
        <v>13.25</v>
      </c>
      <c r="R100" s="2" t="str">
        <f t="shared" si="2"/>
        <v>F</v>
      </c>
    </row>
    <row r="101" spans="1:18" x14ac:dyDescent="0.3">
      <c r="A101" s="5" t="s">
        <v>150</v>
      </c>
      <c r="B101" s="2" t="s">
        <v>151</v>
      </c>
      <c r="C101" s="2">
        <v>0</v>
      </c>
      <c r="D101" s="2">
        <v>0</v>
      </c>
      <c r="E101" s="2"/>
      <c r="F101" s="2"/>
      <c r="G101" s="3"/>
      <c r="H101" s="3"/>
      <c r="I101" s="2"/>
      <c r="J101" s="2"/>
      <c r="K101" s="3"/>
      <c r="L101" s="3"/>
      <c r="M101" s="2"/>
      <c r="N101" s="2"/>
      <c r="O101" s="3"/>
      <c r="P101" s="3"/>
      <c r="Q101" s="2">
        <f t="shared" si="3"/>
        <v>0</v>
      </c>
      <c r="R101" s="2" t="str">
        <f t="shared" si="2"/>
        <v>F</v>
      </c>
    </row>
    <row r="102" spans="1:18" x14ac:dyDescent="0.3">
      <c r="A102" s="2" t="s">
        <v>152</v>
      </c>
      <c r="B102" s="2" t="str">
        <f>VLOOKUP(A102,[1]Ocjene!$A$8:$B$257,2,FALSE)</f>
        <v>Ana Dukić</v>
      </c>
      <c r="C102" s="2">
        <v>0</v>
      </c>
      <c r="D102" s="2">
        <v>0</v>
      </c>
      <c r="E102" s="2"/>
      <c r="F102" s="2"/>
      <c r="G102" s="3"/>
      <c r="H102" s="3"/>
      <c r="I102" s="2"/>
      <c r="J102" s="2"/>
      <c r="K102" s="3"/>
      <c r="L102" s="3"/>
      <c r="M102" s="2"/>
      <c r="N102" s="2"/>
      <c r="O102" s="3"/>
      <c r="P102" s="3"/>
      <c r="Q102" s="2">
        <f t="shared" si="3"/>
        <v>0</v>
      </c>
      <c r="R102" s="2" t="str">
        <f t="shared" si="2"/>
        <v>F</v>
      </c>
    </row>
    <row r="103" spans="1:18" x14ac:dyDescent="0.3">
      <c r="A103" s="2" t="s">
        <v>153</v>
      </c>
      <c r="B103" s="2" t="str">
        <f>VLOOKUP(A103,[1]Ocjene!$A$8:$B$257,2,FALSE)</f>
        <v>Sara Nikolić</v>
      </c>
      <c r="C103" s="2">
        <v>0</v>
      </c>
      <c r="D103" s="2">
        <v>0</v>
      </c>
      <c r="E103" s="2"/>
      <c r="F103" s="2"/>
      <c r="G103" s="3"/>
      <c r="H103" s="3"/>
      <c r="I103" s="2"/>
      <c r="J103" s="2"/>
      <c r="K103" s="3"/>
      <c r="L103" s="3"/>
      <c r="M103" s="2"/>
      <c r="N103" s="2"/>
      <c r="O103" s="3"/>
      <c r="P103" s="3"/>
      <c r="Q103" s="2">
        <f t="shared" si="3"/>
        <v>0</v>
      </c>
      <c r="R103" s="2" t="str">
        <f t="shared" si="2"/>
        <v>F</v>
      </c>
    </row>
    <row r="104" spans="1:18" x14ac:dyDescent="0.3">
      <c r="A104" s="2" t="s">
        <v>154</v>
      </c>
      <c r="B104" s="2" t="str">
        <f>VLOOKUP(A104,[1]Ocjene!$A$8:$B$257,2,FALSE)</f>
        <v>Sanja Terzić</v>
      </c>
      <c r="C104" s="2">
        <v>0</v>
      </c>
      <c r="D104" s="2">
        <v>0</v>
      </c>
      <c r="E104" s="2">
        <v>8.75</v>
      </c>
      <c r="F104" s="2">
        <v>3.5</v>
      </c>
      <c r="G104" s="3"/>
      <c r="H104" s="3"/>
      <c r="I104" s="2"/>
      <c r="J104" s="2">
        <v>4</v>
      </c>
      <c r="K104" s="3"/>
      <c r="L104" s="3"/>
      <c r="M104" s="2"/>
      <c r="N104" s="2"/>
      <c r="O104" s="3"/>
      <c r="P104" s="3"/>
      <c r="Q104" s="2">
        <f t="shared" si="3"/>
        <v>7.5</v>
      </c>
      <c r="R104" s="2" t="str">
        <f t="shared" si="2"/>
        <v>F</v>
      </c>
    </row>
    <row r="105" spans="1:18" x14ac:dyDescent="0.3">
      <c r="A105" s="2" t="s">
        <v>155</v>
      </c>
      <c r="B105" s="2" t="str">
        <f>VLOOKUP(A105,[1]Ocjene!$A$8:$B$257,2,FALSE)</f>
        <v>Ivan Bujković</v>
      </c>
      <c r="C105" s="2">
        <v>0</v>
      </c>
      <c r="D105" s="2">
        <v>0</v>
      </c>
      <c r="E105" s="2"/>
      <c r="F105" s="2">
        <v>10.5</v>
      </c>
      <c r="G105" s="3"/>
      <c r="H105" s="3"/>
      <c r="I105" s="2"/>
      <c r="J105" s="2">
        <v>2.5</v>
      </c>
      <c r="K105" s="3"/>
      <c r="L105" s="3"/>
      <c r="M105" s="2"/>
      <c r="N105" s="2"/>
      <c r="O105" s="3"/>
      <c r="P105" s="3"/>
      <c r="Q105" s="2">
        <f t="shared" si="3"/>
        <v>13</v>
      </c>
      <c r="R105" s="2" t="str">
        <f t="shared" si="2"/>
        <v>F</v>
      </c>
    </row>
    <row r="106" spans="1:18" x14ac:dyDescent="0.3">
      <c r="A106" s="2" t="s">
        <v>156</v>
      </c>
      <c r="B106" s="2" t="str">
        <f>VLOOKUP(A106,[1]Ocjene!$A$8:$B$257,2,FALSE)</f>
        <v>Matija Cvijović</v>
      </c>
      <c r="C106" s="2">
        <v>0</v>
      </c>
      <c r="D106" s="2">
        <v>0</v>
      </c>
      <c r="E106" s="2">
        <v>3.5</v>
      </c>
      <c r="F106" s="2">
        <v>8.75</v>
      </c>
      <c r="G106" s="3">
        <v>9</v>
      </c>
      <c r="H106" s="3"/>
      <c r="I106" s="2">
        <v>6.25</v>
      </c>
      <c r="J106" s="2">
        <v>5</v>
      </c>
      <c r="K106" s="3">
        <v>6.5</v>
      </c>
      <c r="L106" s="3"/>
      <c r="M106" s="2"/>
      <c r="N106" s="2"/>
      <c r="O106" s="3">
        <v>10</v>
      </c>
      <c r="P106" s="3"/>
      <c r="Q106" s="2">
        <f t="shared" si="3"/>
        <v>25.5</v>
      </c>
      <c r="R106" s="2" t="str">
        <f t="shared" si="2"/>
        <v>F</v>
      </c>
    </row>
    <row r="107" spans="1:18" x14ac:dyDescent="0.3">
      <c r="A107" s="2" t="s">
        <v>157</v>
      </c>
      <c r="B107" s="2" t="str">
        <f>VLOOKUP(A107,[1]Ocjene!$A$8:$B$257,2,FALSE)</f>
        <v>Vasilije Vešović</v>
      </c>
      <c r="C107" s="2">
        <v>0</v>
      </c>
      <c r="D107" s="2">
        <v>0</v>
      </c>
      <c r="E107" s="2"/>
      <c r="F107" s="2"/>
      <c r="G107" s="3"/>
      <c r="H107" s="3"/>
      <c r="I107" s="2"/>
      <c r="J107" s="2"/>
      <c r="K107" s="3"/>
      <c r="L107" s="3"/>
      <c r="M107" s="2"/>
      <c r="N107" s="2"/>
      <c r="O107" s="3"/>
      <c r="P107" s="3"/>
      <c r="Q107" s="2">
        <f t="shared" si="3"/>
        <v>0</v>
      </c>
      <c r="R107" s="2" t="str">
        <f t="shared" si="2"/>
        <v>F</v>
      </c>
    </row>
    <row r="108" spans="1:18" x14ac:dyDescent="0.3">
      <c r="A108" s="2" t="s">
        <v>158</v>
      </c>
      <c r="B108" s="2" t="str">
        <f>VLOOKUP(A108,[1]Ocjene!$A$8:$B$257,2,FALSE)</f>
        <v>Ivana Vuković</v>
      </c>
      <c r="C108" s="2">
        <v>0</v>
      </c>
      <c r="D108" s="2">
        <v>0</v>
      </c>
      <c r="E108" s="2"/>
      <c r="F108" s="2"/>
      <c r="G108" s="3"/>
      <c r="H108" s="3"/>
      <c r="I108" s="2"/>
      <c r="J108" s="2"/>
      <c r="K108" s="3"/>
      <c r="L108" s="3"/>
      <c r="M108" s="2"/>
      <c r="N108" s="2"/>
      <c r="O108" s="3"/>
      <c r="P108" s="3"/>
      <c r="Q108" s="2">
        <f t="shared" si="3"/>
        <v>0</v>
      </c>
      <c r="R108" s="2" t="str">
        <f t="shared" si="2"/>
        <v>F</v>
      </c>
    </row>
    <row r="109" spans="1:18" x14ac:dyDescent="0.3">
      <c r="A109" s="2" t="s">
        <v>159</v>
      </c>
      <c r="B109" s="2" t="str">
        <f>VLOOKUP(A109,[1]Ocjene!$A$8:$B$257,2,FALSE)</f>
        <v>Marija Franeta</v>
      </c>
      <c r="C109" s="2">
        <v>0</v>
      </c>
      <c r="D109" s="2">
        <v>0</v>
      </c>
      <c r="E109" s="2"/>
      <c r="F109" s="2"/>
      <c r="G109" s="3"/>
      <c r="H109" s="3"/>
      <c r="I109" s="2">
        <v>2.5</v>
      </c>
      <c r="J109" s="2"/>
      <c r="K109" s="3"/>
      <c r="L109" s="3"/>
      <c r="M109" s="2"/>
      <c r="N109" s="2"/>
      <c r="O109" s="3"/>
      <c r="P109" s="3"/>
      <c r="Q109" s="2">
        <f t="shared" si="3"/>
        <v>2.5</v>
      </c>
      <c r="R109" s="2" t="str">
        <f t="shared" si="2"/>
        <v>F</v>
      </c>
    </row>
    <row r="110" spans="1:18" x14ac:dyDescent="0.3">
      <c r="A110" s="2" t="s">
        <v>160</v>
      </c>
      <c r="B110" s="2" t="str">
        <f>VLOOKUP(A110,[1]Ocjene!$A$8:$B$257,2,FALSE)</f>
        <v>Luka Globarević</v>
      </c>
      <c r="C110" s="2">
        <v>0</v>
      </c>
      <c r="D110" s="2">
        <v>0</v>
      </c>
      <c r="E110" s="2"/>
      <c r="F110" s="2"/>
      <c r="G110" s="3"/>
      <c r="H110" s="3"/>
      <c r="I110" s="2"/>
      <c r="J110" s="2"/>
      <c r="K110" s="3"/>
      <c r="L110" s="3"/>
      <c r="M110" s="2"/>
      <c r="N110" s="2"/>
      <c r="O110" s="3"/>
      <c r="P110" s="3"/>
      <c r="Q110" s="2">
        <f t="shared" si="3"/>
        <v>0</v>
      </c>
      <c r="R110" s="2" t="str">
        <f t="shared" si="2"/>
        <v>F</v>
      </c>
    </row>
    <row r="111" spans="1:18" x14ac:dyDescent="0.3">
      <c r="A111" s="2" t="s">
        <v>161</v>
      </c>
      <c r="B111" s="2" t="str">
        <f>VLOOKUP(A111,[1]Ocjene!$A$8:$B$257,2,FALSE)</f>
        <v>Ivan Popović</v>
      </c>
      <c r="C111" s="2">
        <v>0</v>
      </c>
      <c r="D111" s="2">
        <v>0</v>
      </c>
      <c r="E111" s="2">
        <v>8.75</v>
      </c>
      <c r="F111" s="2"/>
      <c r="G111" s="3"/>
      <c r="H111" s="3"/>
      <c r="I111" s="2"/>
      <c r="J111" s="2"/>
      <c r="K111" s="3"/>
      <c r="L111" s="3"/>
      <c r="M111" s="2"/>
      <c r="N111" s="2"/>
      <c r="O111" s="3"/>
      <c r="P111" s="3"/>
      <c r="Q111" s="2">
        <f t="shared" si="3"/>
        <v>8.75</v>
      </c>
      <c r="R111" s="2" t="str">
        <f t="shared" si="2"/>
        <v>F</v>
      </c>
    </row>
    <row r="112" spans="1:18" x14ac:dyDescent="0.3">
      <c r="A112" s="2" t="s">
        <v>162</v>
      </c>
      <c r="B112" s="2" t="str">
        <f>VLOOKUP(A112,[1]Ocjene!$A$8:$B$257,2,FALSE)</f>
        <v>Aleksandra Obradović</v>
      </c>
      <c r="C112" s="2">
        <v>0</v>
      </c>
      <c r="D112" s="2">
        <v>0</v>
      </c>
      <c r="E112" s="2"/>
      <c r="F112" s="2"/>
      <c r="G112" s="3"/>
      <c r="H112" s="3"/>
      <c r="I112" s="2"/>
      <c r="J112" s="2"/>
      <c r="K112" s="3"/>
      <c r="L112" s="3"/>
      <c r="M112" s="2"/>
      <c r="N112" s="2"/>
      <c r="O112" s="3"/>
      <c r="P112" s="3"/>
      <c r="Q112" s="2">
        <f t="shared" si="3"/>
        <v>0</v>
      </c>
      <c r="R112" s="2" t="str">
        <f t="shared" si="2"/>
        <v>F</v>
      </c>
    </row>
    <row r="113" spans="1:18" x14ac:dyDescent="0.3">
      <c r="A113" s="2" t="s">
        <v>163</v>
      </c>
      <c r="B113" s="2" t="str">
        <f>VLOOKUP(A113,[1]Ocjene!$A$8:$B$257,2,FALSE)</f>
        <v>Tatjana Milićević</v>
      </c>
      <c r="C113" s="2">
        <v>0</v>
      </c>
      <c r="D113" s="2">
        <v>0</v>
      </c>
      <c r="E113" s="2"/>
      <c r="F113" s="2">
        <v>7</v>
      </c>
      <c r="G113" s="3"/>
      <c r="H113" s="3"/>
      <c r="I113" s="2"/>
      <c r="J113" s="2">
        <v>5</v>
      </c>
      <c r="K113" s="3"/>
      <c r="L113" s="3"/>
      <c r="M113" s="2"/>
      <c r="N113" s="2"/>
      <c r="O113" s="3"/>
      <c r="P113" s="3"/>
      <c r="Q113" s="2">
        <f t="shared" si="3"/>
        <v>12</v>
      </c>
      <c r="R113" s="2" t="str">
        <f t="shared" si="2"/>
        <v>F</v>
      </c>
    </row>
    <row r="114" spans="1:18" x14ac:dyDescent="0.3">
      <c r="A114" s="2" t="s">
        <v>164</v>
      </c>
      <c r="B114" s="2" t="str">
        <f>VLOOKUP(A114,[1]Ocjene!$A$8:$B$257,2,FALSE)</f>
        <v>Milena Kuburović</v>
      </c>
      <c r="C114" s="2">
        <v>0</v>
      </c>
      <c r="D114" s="2">
        <v>0</v>
      </c>
      <c r="E114" s="2">
        <v>10.5</v>
      </c>
      <c r="F114" s="2">
        <v>10.5</v>
      </c>
      <c r="G114" s="3"/>
      <c r="H114" s="3"/>
      <c r="I114" s="2">
        <v>2.5</v>
      </c>
      <c r="J114" s="2">
        <v>7.5</v>
      </c>
      <c r="K114" s="3"/>
      <c r="L114" s="3"/>
      <c r="M114" s="2"/>
      <c r="N114" s="2"/>
      <c r="O114" s="3"/>
      <c r="P114" s="3"/>
      <c r="Q114" s="2">
        <f t="shared" si="3"/>
        <v>18</v>
      </c>
      <c r="R114" s="2" t="str">
        <f t="shared" si="2"/>
        <v>F</v>
      </c>
    </row>
    <row r="115" spans="1:18" x14ac:dyDescent="0.3">
      <c r="A115" s="2" t="s">
        <v>165</v>
      </c>
      <c r="B115" s="2" t="str">
        <f>VLOOKUP(A115,[1]Ocjene!$A$8:$B$257,2,FALSE)</f>
        <v>Hajdana Damjanović</v>
      </c>
      <c r="C115" s="2">
        <v>2</v>
      </c>
      <c r="D115" s="2">
        <v>0</v>
      </c>
      <c r="E115" s="2"/>
      <c r="F115" s="2"/>
      <c r="G115" s="3"/>
      <c r="H115" s="3"/>
      <c r="I115" s="2"/>
      <c r="J115" s="2"/>
      <c r="K115" s="3"/>
      <c r="L115" s="3"/>
      <c r="M115" s="2"/>
      <c r="N115" s="2"/>
      <c r="O115" s="3"/>
      <c r="P115" s="3"/>
      <c r="Q115" s="2">
        <f t="shared" si="3"/>
        <v>2</v>
      </c>
      <c r="R115" s="2" t="str">
        <f t="shared" si="2"/>
        <v>F</v>
      </c>
    </row>
    <row r="116" spans="1:18" x14ac:dyDescent="0.3">
      <c r="A116" s="2" t="s">
        <v>166</v>
      </c>
      <c r="B116" s="2" t="str">
        <f>VLOOKUP(A116,[1]Ocjene!$A$8:$B$257,2,FALSE)</f>
        <v>Anja Darmanović</v>
      </c>
      <c r="C116" s="2">
        <v>0</v>
      </c>
      <c r="D116" s="2">
        <v>0</v>
      </c>
      <c r="E116" s="2"/>
      <c r="F116" s="2"/>
      <c r="G116" s="3"/>
      <c r="H116" s="3"/>
      <c r="I116" s="2"/>
      <c r="J116" s="2"/>
      <c r="K116" s="3"/>
      <c r="L116" s="3"/>
      <c r="M116" s="2"/>
      <c r="N116" s="2"/>
      <c r="O116" s="3"/>
      <c r="P116" s="3"/>
      <c r="Q116" s="2">
        <f t="shared" si="3"/>
        <v>0</v>
      </c>
      <c r="R116" s="2" t="str">
        <f t="shared" si="2"/>
        <v>F</v>
      </c>
    </row>
    <row r="117" spans="1:18" x14ac:dyDescent="0.3">
      <c r="A117" s="2" t="s">
        <v>167</v>
      </c>
      <c r="B117" s="2" t="str">
        <f>VLOOKUP(A117,[1]Ocjene!$A$8:$B$257,2,FALSE)</f>
        <v>Tiodora Filipović</v>
      </c>
      <c r="C117" s="2">
        <v>0</v>
      </c>
      <c r="D117" s="2">
        <v>0</v>
      </c>
      <c r="E117" s="2"/>
      <c r="F117" s="2"/>
      <c r="G117" s="3"/>
      <c r="H117" s="3"/>
      <c r="I117" s="2"/>
      <c r="J117" s="2"/>
      <c r="K117" s="3"/>
      <c r="L117" s="3"/>
      <c r="M117" s="2"/>
      <c r="N117" s="2"/>
      <c r="O117" s="3"/>
      <c r="P117" s="3"/>
      <c r="Q117" s="2">
        <f t="shared" si="3"/>
        <v>0</v>
      </c>
      <c r="R117" s="2" t="str">
        <f t="shared" si="2"/>
        <v>F</v>
      </c>
    </row>
    <row r="118" spans="1:18" x14ac:dyDescent="0.3">
      <c r="A118" s="2" t="s">
        <v>168</v>
      </c>
      <c r="B118" s="2" t="str">
        <f>VLOOKUP(A118,[1]Ocjene!$A$8:$B$257,2,FALSE)</f>
        <v>Jovana Konatar</v>
      </c>
      <c r="C118" s="2">
        <v>0</v>
      </c>
      <c r="D118" s="2">
        <v>0</v>
      </c>
      <c r="E118" s="2"/>
      <c r="F118" s="2"/>
      <c r="G118" s="3"/>
      <c r="H118" s="3"/>
      <c r="I118" s="2"/>
      <c r="J118" s="2"/>
      <c r="K118" s="3"/>
      <c r="L118" s="3"/>
      <c r="M118" s="2"/>
      <c r="N118" s="2"/>
      <c r="O118" s="3"/>
      <c r="P118" s="3"/>
      <c r="Q118" s="2">
        <f t="shared" si="3"/>
        <v>0</v>
      </c>
      <c r="R118" s="2" t="str">
        <f t="shared" si="2"/>
        <v>F</v>
      </c>
    </row>
    <row r="119" spans="1:18" x14ac:dyDescent="0.3">
      <c r="A119" s="2" t="s">
        <v>169</v>
      </c>
      <c r="B119" s="2" t="str">
        <f>VLOOKUP(A119,[1]Ocjene!$A$8:$B$257,2,FALSE)</f>
        <v>Aleksandra Bojičić</v>
      </c>
      <c r="C119" s="2">
        <v>0</v>
      </c>
      <c r="D119" s="2">
        <v>0</v>
      </c>
      <c r="E119" s="2"/>
      <c r="F119" s="2"/>
      <c r="G119" s="3"/>
      <c r="H119" s="3"/>
      <c r="I119" s="2"/>
      <c r="J119" s="2"/>
      <c r="K119" s="3"/>
      <c r="L119" s="3"/>
      <c r="M119" s="2"/>
      <c r="N119" s="2"/>
      <c r="O119" s="3"/>
      <c r="P119" s="3"/>
      <c r="Q119" s="2">
        <f t="shared" si="3"/>
        <v>0</v>
      </c>
      <c r="R119" s="2" t="str">
        <f t="shared" si="2"/>
        <v>F</v>
      </c>
    </row>
    <row r="120" spans="1:18" x14ac:dyDescent="0.3">
      <c r="A120" s="2" t="s">
        <v>170</v>
      </c>
      <c r="B120" s="2" t="str">
        <f>VLOOKUP(A120,[1]Ocjene!$A$8:$B$257,2,FALSE)</f>
        <v>Željko Tomičić</v>
      </c>
      <c r="C120" s="2">
        <v>0</v>
      </c>
      <c r="D120" s="2">
        <v>0</v>
      </c>
      <c r="E120" s="2"/>
      <c r="F120" s="2"/>
      <c r="G120" s="3"/>
      <c r="H120" s="3"/>
      <c r="I120" s="2"/>
      <c r="J120" s="2"/>
      <c r="K120" s="3"/>
      <c r="L120" s="3"/>
      <c r="M120" s="2"/>
      <c r="N120" s="2"/>
      <c r="O120" s="3"/>
      <c r="P120" s="3"/>
      <c r="Q120" s="2">
        <f t="shared" si="3"/>
        <v>0</v>
      </c>
      <c r="R120" s="2" t="str">
        <f t="shared" si="2"/>
        <v>F</v>
      </c>
    </row>
    <row r="121" spans="1:18" x14ac:dyDescent="0.3">
      <c r="A121" s="2" t="s">
        <v>171</v>
      </c>
      <c r="B121" s="2" t="str">
        <f>VLOOKUP(A121,[1]Ocjene!$A$8:$B$257,2,FALSE)</f>
        <v>Aurora Caushi</v>
      </c>
      <c r="C121" s="2">
        <v>0</v>
      </c>
      <c r="D121" s="2">
        <v>0</v>
      </c>
      <c r="E121" s="2"/>
      <c r="F121" s="2"/>
      <c r="G121" s="3"/>
      <c r="H121" s="3"/>
      <c r="I121" s="2"/>
      <c r="J121" s="2"/>
      <c r="K121" s="3"/>
      <c r="L121" s="3"/>
      <c r="M121" s="2"/>
      <c r="N121" s="2"/>
      <c r="O121" s="3"/>
      <c r="P121" s="3"/>
      <c r="Q121" s="2">
        <f t="shared" si="3"/>
        <v>0</v>
      </c>
      <c r="R121" s="2" t="str">
        <f t="shared" si="2"/>
        <v>F</v>
      </c>
    </row>
    <row r="122" spans="1:18" x14ac:dyDescent="0.3">
      <c r="A122" s="2" t="s">
        <v>172</v>
      </c>
      <c r="B122" s="2" t="str">
        <f>VLOOKUP(A122,[1]Ocjene!$A$8:$B$257,2,FALSE)</f>
        <v>Miloš Osmajić</v>
      </c>
      <c r="C122" s="2">
        <v>0</v>
      </c>
      <c r="D122" s="2">
        <v>0</v>
      </c>
      <c r="E122" s="2"/>
      <c r="F122" s="2"/>
      <c r="G122" s="3"/>
      <c r="H122" s="3"/>
      <c r="I122" s="2">
        <v>0</v>
      </c>
      <c r="J122" s="2"/>
      <c r="K122" s="3"/>
      <c r="L122" s="3"/>
      <c r="M122" s="2"/>
      <c r="N122" s="2"/>
      <c r="O122" s="3"/>
      <c r="P122" s="3"/>
      <c r="Q122" s="2">
        <f t="shared" si="3"/>
        <v>0</v>
      </c>
      <c r="R122" s="2" t="str">
        <f t="shared" si="2"/>
        <v>F</v>
      </c>
    </row>
    <row r="123" spans="1:18" x14ac:dyDescent="0.3">
      <c r="A123" s="2" t="s">
        <v>173</v>
      </c>
      <c r="B123" s="2" t="str">
        <f>VLOOKUP(A123,[1]Ocjene!$A$8:$B$257,2,FALSE)</f>
        <v>Aleksandra Šćekić</v>
      </c>
      <c r="C123" s="2">
        <v>0</v>
      </c>
      <c r="D123" s="2">
        <v>0</v>
      </c>
      <c r="E123" s="2"/>
      <c r="F123" s="2">
        <v>16</v>
      </c>
      <c r="G123" s="3"/>
      <c r="H123" s="3"/>
      <c r="I123" s="2"/>
      <c r="J123" s="2">
        <v>2.5</v>
      </c>
      <c r="K123" s="3"/>
      <c r="L123" s="3"/>
      <c r="M123" s="2"/>
      <c r="N123" s="2"/>
      <c r="O123" s="3"/>
      <c r="P123" s="3"/>
      <c r="Q123" s="2">
        <f t="shared" si="3"/>
        <v>18.5</v>
      </c>
      <c r="R123" s="2" t="str">
        <f t="shared" si="2"/>
        <v>F</v>
      </c>
    </row>
    <row r="124" spans="1:18" x14ac:dyDescent="0.3">
      <c r="A124" s="2" t="s">
        <v>174</v>
      </c>
      <c r="B124" s="2" t="str">
        <f>VLOOKUP(A124,[1]Ocjene!$A$8:$B$257,2,FALSE)</f>
        <v>Bobana Bojović</v>
      </c>
      <c r="C124" s="2">
        <v>0</v>
      </c>
      <c r="D124" s="2">
        <v>0</v>
      </c>
      <c r="E124" s="2"/>
      <c r="F124" s="2">
        <v>17.5</v>
      </c>
      <c r="G124" s="3"/>
      <c r="H124" s="3"/>
      <c r="I124" s="2"/>
      <c r="J124" s="2"/>
      <c r="K124" s="3"/>
      <c r="L124" s="3"/>
      <c r="M124" s="2"/>
      <c r="N124" s="2"/>
      <c r="O124" s="3"/>
      <c r="P124" s="3"/>
      <c r="Q124" s="2">
        <f t="shared" si="3"/>
        <v>17.5</v>
      </c>
      <c r="R124" s="2" t="str">
        <f t="shared" si="2"/>
        <v>F</v>
      </c>
    </row>
    <row r="125" spans="1:18" x14ac:dyDescent="0.3">
      <c r="A125" s="2" t="s">
        <v>175</v>
      </c>
      <c r="B125" s="2" t="str">
        <f>VLOOKUP(A125,[1]Ocjene!$A$8:$B$257,2,FALSE)</f>
        <v>Ristan Ćirović</v>
      </c>
      <c r="C125" s="2">
        <v>0</v>
      </c>
      <c r="D125" s="2">
        <v>0</v>
      </c>
      <c r="E125" s="2">
        <v>16.5</v>
      </c>
      <c r="F125" s="2">
        <v>22.75</v>
      </c>
      <c r="G125" s="3"/>
      <c r="H125" s="3"/>
      <c r="I125" s="2">
        <v>6.25</v>
      </c>
      <c r="J125" s="2"/>
      <c r="K125" s="3"/>
      <c r="L125" s="3"/>
      <c r="M125" s="2"/>
      <c r="N125" s="2"/>
      <c r="O125" s="3"/>
      <c r="P125" s="3"/>
      <c r="Q125" s="2">
        <f t="shared" si="3"/>
        <v>29</v>
      </c>
      <c r="R125" s="2" t="str">
        <f t="shared" si="2"/>
        <v>F</v>
      </c>
    </row>
    <row r="126" spans="1:18" x14ac:dyDescent="0.3">
      <c r="A126" s="2" t="s">
        <v>176</v>
      </c>
      <c r="B126" s="2" t="str">
        <f>VLOOKUP(A126,[1]Ocjene!$A$8:$B$257,2,FALSE)</f>
        <v>Aleksa Tomić</v>
      </c>
      <c r="C126" s="2">
        <v>0</v>
      </c>
      <c r="D126" s="2">
        <v>0</v>
      </c>
      <c r="E126" s="2">
        <v>11.5</v>
      </c>
      <c r="F126" s="2"/>
      <c r="G126" s="3"/>
      <c r="H126" s="3"/>
      <c r="I126" s="2"/>
      <c r="J126" s="2"/>
      <c r="K126" s="3"/>
      <c r="L126" s="3"/>
      <c r="M126" s="2"/>
      <c r="N126" s="2"/>
      <c r="O126" s="3"/>
      <c r="P126" s="3"/>
      <c r="Q126" s="2">
        <f t="shared" si="3"/>
        <v>11.5</v>
      </c>
      <c r="R126" s="2" t="str">
        <f t="shared" si="2"/>
        <v>F</v>
      </c>
    </row>
    <row r="127" spans="1:18" x14ac:dyDescent="0.3">
      <c r="A127" s="2" t="s">
        <v>177</v>
      </c>
      <c r="B127" s="2" t="str">
        <f>VLOOKUP(A127,[1]Ocjene!$A$8:$B$257,2,FALSE)</f>
        <v>Ivana Vučeraković</v>
      </c>
      <c r="C127" s="2">
        <v>0</v>
      </c>
      <c r="D127" s="2">
        <v>0</v>
      </c>
      <c r="E127" s="2">
        <v>8.75</v>
      </c>
      <c r="F127" s="2">
        <v>12.25</v>
      </c>
      <c r="G127" s="3"/>
      <c r="H127" s="3"/>
      <c r="I127" s="2"/>
      <c r="J127" s="2">
        <v>5</v>
      </c>
      <c r="K127" s="3"/>
      <c r="L127" s="3"/>
      <c r="M127" s="2"/>
      <c r="N127" s="2"/>
      <c r="O127" s="3"/>
      <c r="P127" s="3"/>
      <c r="Q127" s="2">
        <f t="shared" si="3"/>
        <v>17.25</v>
      </c>
      <c r="R127" s="2" t="str">
        <f t="shared" si="2"/>
        <v>F</v>
      </c>
    </row>
    <row r="128" spans="1:18" x14ac:dyDescent="0.3">
      <c r="A128" s="5" t="s">
        <v>178</v>
      </c>
      <c r="B128" s="2" t="s">
        <v>180</v>
      </c>
      <c r="C128" s="2"/>
      <c r="D128" s="2"/>
      <c r="E128" s="2"/>
      <c r="F128" s="2"/>
      <c r="G128" s="3"/>
      <c r="H128" s="3"/>
      <c r="I128" s="5"/>
      <c r="J128" s="5"/>
      <c r="K128" s="3">
        <v>10</v>
      </c>
      <c r="L128" s="3"/>
      <c r="M128" s="5"/>
      <c r="N128" s="5"/>
      <c r="O128" s="3">
        <v>0</v>
      </c>
      <c r="P128" s="3"/>
      <c r="Q128" s="2">
        <f t="shared" si="3"/>
        <v>10</v>
      </c>
      <c r="R128" s="2" t="str">
        <f t="shared" si="2"/>
        <v>F</v>
      </c>
    </row>
    <row r="129" spans="1:18" x14ac:dyDescent="0.3">
      <c r="A129" s="5" t="s">
        <v>179</v>
      </c>
      <c r="B129" s="2" t="s">
        <v>181</v>
      </c>
      <c r="C129" s="2"/>
      <c r="D129" s="2"/>
      <c r="E129" s="2"/>
      <c r="F129" s="2"/>
      <c r="G129" s="3"/>
      <c r="H129" s="3"/>
      <c r="I129" s="5"/>
      <c r="J129" s="5"/>
      <c r="K129" s="3">
        <v>7.5</v>
      </c>
      <c r="L129" s="3"/>
      <c r="M129" s="5"/>
      <c r="N129" s="5"/>
      <c r="O129" s="3">
        <v>0</v>
      </c>
      <c r="P129" s="3"/>
      <c r="Q129" s="2">
        <f t="shared" si="3"/>
        <v>7.5</v>
      </c>
      <c r="R129" s="2" t="str">
        <f t="shared" si="2"/>
        <v>F</v>
      </c>
    </row>
  </sheetData>
  <mergeCells count="6">
    <mergeCell ref="C1:D1"/>
    <mergeCell ref="E1:H1"/>
    <mergeCell ref="I1:L1"/>
    <mergeCell ref="M1:P1"/>
    <mergeCell ref="A1:A2"/>
    <mergeCell ref="B1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4209E-D0A5-45B1-ABF3-81E542FB58DC}">
  <dimension ref="A1:C21"/>
  <sheetViews>
    <sheetView workbookViewId="0">
      <selection activeCell="A5" sqref="A5"/>
    </sheetView>
  </sheetViews>
  <sheetFormatPr defaultRowHeight="14.4" x14ac:dyDescent="0.3"/>
  <sheetData>
    <row r="1" spans="1:3" x14ac:dyDescent="0.3">
      <c r="A1" t="s">
        <v>56</v>
      </c>
      <c r="B1">
        <v>0</v>
      </c>
      <c r="C1" t="str">
        <f>VLOOKUP(A1, Sheet1!$A$3:$B$129, 2, FALSE)</f>
        <v>Marija Vujadinović</v>
      </c>
    </row>
    <row r="2" spans="1:3" x14ac:dyDescent="0.3">
      <c r="A2" t="s">
        <v>109</v>
      </c>
      <c r="B2">
        <v>0</v>
      </c>
      <c r="C2" t="str">
        <f>VLOOKUP(A2, Sheet1!$A$3:$B$129, 2, FALSE)</f>
        <v>Nevena Macanović</v>
      </c>
    </row>
    <row r="3" spans="1:3" x14ac:dyDescent="0.3">
      <c r="A3" t="s">
        <v>64</v>
      </c>
      <c r="B3">
        <v>0</v>
      </c>
      <c r="C3" t="str">
        <f>VLOOKUP(A3, Sheet1!$A$3:$B$129, 2, FALSE)</f>
        <v>Anja Vujković</v>
      </c>
    </row>
    <row r="4" spans="1:3" x14ac:dyDescent="0.3">
      <c r="A4" t="s">
        <v>106</v>
      </c>
      <c r="B4">
        <v>5</v>
      </c>
      <c r="C4" t="str">
        <f>VLOOKUP(A4, Sheet1!$A$3:$B$129, 2, FALSE)</f>
        <v>Sara Grupković</v>
      </c>
    </row>
    <row r="5" spans="1:3" x14ac:dyDescent="0.3">
      <c r="A5" t="s">
        <v>182</v>
      </c>
      <c r="B5">
        <v>17</v>
      </c>
      <c r="C5" t="str">
        <f>VLOOKUP(A5, Sheet1!$A$3:$B$129, 2, FALSE)</f>
        <v>Katarina Vukojičić</v>
      </c>
    </row>
    <row r="6" spans="1:3" x14ac:dyDescent="0.3">
      <c r="A6" t="s">
        <v>105</v>
      </c>
      <c r="B6">
        <v>3</v>
      </c>
      <c r="C6" t="str">
        <f>VLOOKUP(A6, Sheet1!$A$3:$B$129, 2, FALSE)</f>
        <v>Nađa Karadžić</v>
      </c>
    </row>
    <row r="7" spans="1:3" x14ac:dyDescent="0.3">
      <c r="A7" t="s">
        <v>36</v>
      </c>
      <c r="B7">
        <v>18</v>
      </c>
      <c r="C7" t="str">
        <f>VLOOKUP(A7, Sheet1!$A$3:$B$129, 2, FALSE)</f>
        <v>Jovana Burić</v>
      </c>
    </row>
    <row r="8" spans="1:3" x14ac:dyDescent="0.3">
      <c r="A8" t="s">
        <v>30</v>
      </c>
      <c r="B8">
        <v>20</v>
      </c>
      <c r="C8" t="str">
        <f>VLOOKUP(A8, Sheet1!$A$3:$B$129, 2, FALSE)</f>
        <v>Anja Jovanović</v>
      </c>
    </row>
    <row r="9" spans="1:3" x14ac:dyDescent="0.3">
      <c r="A9" t="s">
        <v>44</v>
      </c>
      <c r="B9">
        <v>20</v>
      </c>
      <c r="C9" t="str">
        <f>VLOOKUP(A9, Sheet1!$A$3:$B$129, 2, FALSE)</f>
        <v>Anika Bajčeta</v>
      </c>
    </row>
    <row r="10" spans="1:3" x14ac:dyDescent="0.3">
      <c r="A10" t="s">
        <v>20</v>
      </c>
      <c r="B10">
        <v>7</v>
      </c>
      <c r="C10" t="str">
        <f>VLOOKUP(A10, Sheet1!$A$3:$B$129, 2, FALSE)</f>
        <v>Bogdanka Maksimović</v>
      </c>
    </row>
    <row r="11" spans="1:3" x14ac:dyDescent="0.3">
      <c r="A11" t="s">
        <v>90</v>
      </c>
      <c r="B11">
        <v>5</v>
      </c>
      <c r="C11" t="str">
        <f>VLOOKUP(A11, Sheet1!$A$3:$B$129, 2, FALSE)</f>
        <v>Nataša Mijušković</v>
      </c>
    </row>
    <row r="12" spans="1:3" x14ac:dyDescent="0.3">
      <c r="A12" t="s">
        <v>96</v>
      </c>
      <c r="B12">
        <v>7</v>
      </c>
      <c r="C12" t="str">
        <f>VLOOKUP(A12, Sheet1!$A$3:$B$129, 2, FALSE)</f>
        <v>Jovan Peličić</v>
      </c>
    </row>
    <row r="13" spans="1:3" x14ac:dyDescent="0.3">
      <c r="A13" t="s">
        <v>95</v>
      </c>
      <c r="B13">
        <v>15</v>
      </c>
      <c r="C13" t="str">
        <f>VLOOKUP(A13, Sheet1!$A$3:$B$129, 2, FALSE)</f>
        <v>Mia Rabrenović</v>
      </c>
    </row>
    <row r="14" spans="1:3" x14ac:dyDescent="0.3">
      <c r="A14" t="s">
        <v>18</v>
      </c>
      <c r="B14">
        <v>3</v>
      </c>
      <c r="C14" t="str">
        <f>VLOOKUP(A14, Sheet1!$A$3:$B$129, 2, FALSE)</f>
        <v>Jana Pešić</v>
      </c>
    </row>
    <row r="15" spans="1:3" x14ac:dyDescent="0.3">
      <c r="A15" t="s">
        <v>130</v>
      </c>
      <c r="B15">
        <v>10</v>
      </c>
      <c r="C15" t="str">
        <f>VLOOKUP(A15, Sheet1!$A$3:$B$129, 2, FALSE)</f>
        <v>Aleksandra Andrić</v>
      </c>
    </row>
    <row r="16" spans="1:3" x14ac:dyDescent="0.3">
      <c r="A16" t="s">
        <v>156</v>
      </c>
      <c r="B16">
        <v>10</v>
      </c>
      <c r="C16" t="str">
        <f>VLOOKUP(A16, Sheet1!$A$3:$B$129, 2, FALSE)</f>
        <v>Matija Cvijović</v>
      </c>
    </row>
    <row r="17" spans="1:3" x14ac:dyDescent="0.3">
      <c r="A17" t="s">
        <v>8</v>
      </c>
      <c r="B17">
        <v>0</v>
      </c>
      <c r="C17" t="str">
        <f>VLOOKUP(A17, Sheet1!$A$3:$B$129, 2, FALSE)</f>
        <v>Đorđe Rešetar</v>
      </c>
    </row>
    <row r="18" spans="1:3" x14ac:dyDescent="0.3">
      <c r="A18" t="s">
        <v>104</v>
      </c>
      <c r="B18">
        <v>0</v>
      </c>
      <c r="C18" t="str">
        <f>VLOOKUP(A18, Sheet1!$A$3:$B$129, 2, FALSE)</f>
        <v>Tea Dervanović</v>
      </c>
    </row>
    <row r="19" spans="1:3" x14ac:dyDescent="0.3">
      <c r="A19" t="s">
        <v>178</v>
      </c>
      <c r="B19">
        <v>0</v>
      </c>
      <c r="C19" t="str">
        <f>VLOOKUP(A19, Sheet1!$A$3:$B$129, 2, FALSE)</f>
        <v>Tamara Šljivić</v>
      </c>
    </row>
    <row r="20" spans="1:3" x14ac:dyDescent="0.3">
      <c r="A20" t="s">
        <v>179</v>
      </c>
      <c r="B20">
        <v>0</v>
      </c>
      <c r="C20" t="str">
        <f>VLOOKUP(A20, Sheet1!$A$3:$B$129, 2, FALSE)</f>
        <v>Jovana Ivanović</v>
      </c>
    </row>
    <row r="21" spans="1:3" x14ac:dyDescent="0.3">
      <c r="A21" t="s">
        <v>107</v>
      </c>
      <c r="B21">
        <v>0</v>
      </c>
      <c r="C21" t="str">
        <f>VLOOKUP(A21, Sheet1!$A$3:$B$129, 2, FALSE)</f>
        <v>Anida Rašketić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Stevan Djuric</dc:creator>
  <cp:lastModifiedBy>Stevan Djuric</cp:lastModifiedBy>
  <dcterms:created xsi:type="dcterms:W3CDTF">2023-09-12T15:58:56Z</dcterms:created>
  <dcterms:modified xsi:type="dcterms:W3CDTF">2023-09-12T18:54:09Z</dcterms:modified>
</cp:coreProperties>
</file>